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75" windowHeight="8385" activeTab="0"/>
  </bookViews>
  <sheets>
    <sheet name="All" sheetId="1" r:id="rId1"/>
    <sheet name="n&gt;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<sst xmlns="http://schemas.openxmlformats.org/spreadsheetml/2006/main" count="595" uniqueCount="69">
  <si>
    <t>Interaction matrix</t>
  </si>
  <si>
    <t>Ants on plants</t>
  </si>
  <si>
    <t>Plants on ants</t>
  </si>
  <si>
    <t>Plants</t>
  </si>
  <si>
    <t>Ants</t>
  </si>
  <si>
    <t>mean</t>
  </si>
  <si>
    <t>s.e.</t>
  </si>
  <si>
    <t>n</t>
  </si>
  <si>
    <t>ants</t>
  </si>
  <si>
    <t>plants</t>
  </si>
  <si>
    <t/>
  </si>
  <si>
    <t>Denpendence of ants on plants (without species with n &lt; 5)</t>
  </si>
  <si>
    <t>Denpendence of plants on ants (without species with n &lt; 5)</t>
  </si>
  <si>
    <t>ant_genus</t>
  </si>
  <si>
    <t>ant_sp</t>
  </si>
  <si>
    <t>pl_genus</t>
  </si>
  <si>
    <t>pl_sp</t>
  </si>
  <si>
    <t>Camponotus</t>
  </si>
  <si>
    <t>balzanii</t>
  </si>
  <si>
    <t>Azteca</t>
  </si>
  <si>
    <t>alfari</t>
  </si>
  <si>
    <t>isthmica</t>
  </si>
  <si>
    <t>aff. Isthmica</t>
  </si>
  <si>
    <t>Allomerus</t>
  </si>
  <si>
    <t>D</t>
  </si>
  <si>
    <t>prancei</t>
  </si>
  <si>
    <t>aff. Octoarticulata</t>
  </si>
  <si>
    <t>Solenops</t>
  </si>
  <si>
    <t>A</t>
  </si>
  <si>
    <t>auripunctata</t>
  </si>
  <si>
    <t>Crematogaster</t>
  </si>
  <si>
    <t>B</t>
  </si>
  <si>
    <t>HC</t>
  </si>
  <si>
    <t>G</t>
  </si>
  <si>
    <t>CO</t>
  </si>
  <si>
    <t>Pheidole</t>
  </si>
  <si>
    <t>minutula</t>
  </si>
  <si>
    <t>TO</t>
  </si>
  <si>
    <t>C</t>
  </si>
  <si>
    <t>schummani</t>
  </si>
  <si>
    <t>Pseudomyrmex</t>
  </si>
  <si>
    <t>nigrescens</t>
  </si>
  <si>
    <t>concolor</t>
  </si>
  <si>
    <t>polymorpha</t>
  </si>
  <si>
    <t>E</t>
  </si>
  <si>
    <t>Q</t>
  </si>
  <si>
    <t>Cecropia</t>
  </si>
  <si>
    <t>purpuracens</t>
  </si>
  <si>
    <t>distachya</t>
  </si>
  <si>
    <t>ficifolia</t>
  </si>
  <si>
    <t>Pouruma</t>
  </si>
  <si>
    <t>heterophylla</t>
  </si>
  <si>
    <t>Hirtella</t>
  </si>
  <si>
    <t>myrmecophila</t>
  </si>
  <si>
    <t>physophora</t>
  </si>
  <si>
    <t>Duroia</t>
  </si>
  <si>
    <t>saccifera</t>
  </si>
  <si>
    <t>Cordia</t>
  </si>
  <si>
    <t>nodosa</t>
  </si>
  <si>
    <t>aff. Nodosa</t>
  </si>
  <si>
    <t>Tococa</t>
  </si>
  <si>
    <t>bullifera</t>
  </si>
  <si>
    <t>Maieta</t>
  </si>
  <si>
    <t>guianensis</t>
  </si>
  <si>
    <t>poeppiggi</t>
  </si>
  <si>
    <t>Tachigali</t>
  </si>
  <si>
    <t>polyphylla</t>
  </si>
  <si>
    <t>Amaioua</t>
  </si>
  <si>
    <t>aff. Guianensis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</si>
</sst>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\)"/>
  </numFmts>
  <fonts count="3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R2" sqref="R2"/>
    </sheetView>
  </sheetViews>
  <sheetFormatPr defaultColWidth="9.33203125" defaultRowHeight="11.25"/>
  <cols>
    <col min="2" max="2" width="6.5" style="0" customWidth="1"/>
    <col min="3" max="18" width="3.83203125" style="0" customWidth="1"/>
    <col min="19" max="20" width="4.5" style="0" customWidth="1"/>
    <col min="21" max="21" width="4.5" style="2" customWidth="1"/>
    <col min="22" max="22" width="3.83203125" style="2" customWidth="1"/>
    <col min="23" max="26" width="4.83203125" style="2" customWidth="1"/>
    <col min="27" max="55" width="4.83203125" style="1" customWidth="1"/>
  </cols>
  <sheetData>
    <row r="1" spans="2:18" ht="11.25">
      <c r="B1" t="s">
        <v>15</v>
      </c>
      <c r="C1" t="s">
        <v>46</v>
      </c>
      <c r="D1" t="s">
        <v>46</v>
      </c>
      <c r="E1" t="s">
        <v>46</v>
      </c>
      <c r="F1" t="s">
        <v>46</v>
      </c>
      <c r="G1" t="s">
        <v>50</v>
      </c>
      <c r="H1" t="s">
        <v>52</v>
      </c>
      <c r="I1" t="s">
        <v>52</v>
      </c>
      <c r="J1" t="s">
        <v>55</v>
      </c>
      <c r="K1" t="s">
        <v>57</v>
      </c>
      <c r="L1" t="s">
        <v>57</v>
      </c>
      <c r="M1" t="s">
        <v>60</v>
      </c>
      <c r="N1" t="s">
        <v>62</v>
      </c>
      <c r="O1" t="s">
        <v>62</v>
      </c>
      <c r="P1" t="s">
        <v>65</v>
      </c>
      <c r="Q1" t="s">
        <v>65</v>
      </c>
      <c r="R1" t="s">
        <v>67</v>
      </c>
    </row>
    <row r="2" spans="2:18" ht="11.25">
      <c r="B2" t="s">
        <v>16</v>
      </c>
      <c r="C2" t="s">
        <v>47</v>
      </c>
      <c r="D2" t="s">
        <v>42</v>
      </c>
      <c r="E2" t="s">
        <v>48</v>
      </c>
      <c r="F2" t="s">
        <v>49</v>
      </c>
      <c r="G2" t="s">
        <v>51</v>
      </c>
      <c r="H2" t="s">
        <v>53</v>
      </c>
      <c r="I2" t="s">
        <v>54</v>
      </c>
      <c r="J2" t="s">
        <v>56</v>
      </c>
      <c r="K2" t="s">
        <v>58</v>
      </c>
      <c r="L2" t="s">
        <v>59</v>
      </c>
      <c r="M2" t="s">
        <v>61</v>
      </c>
      <c r="N2" t="s">
        <v>63</v>
      </c>
      <c r="O2" t="s">
        <v>64</v>
      </c>
      <c r="P2" t="s">
        <v>66</v>
      </c>
      <c r="Q2" t="s">
        <v>53</v>
      </c>
      <c r="R2" t="s">
        <v>68</v>
      </c>
    </row>
    <row r="3" spans="1:2" ht="11.25">
      <c r="A3" t="s">
        <v>13</v>
      </c>
      <c r="B3" t="s">
        <v>14</v>
      </c>
    </row>
    <row r="4" spans="1:18" ht="11.25">
      <c r="A4" t="s">
        <v>17</v>
      </c>
      <c r="B4" t="s">
        <v>18</v>
      </c>
      <c r="C4">
        <v>11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1.25">
      <c r="A5" t="s">
        <v>19</v>
      </c>
      <c r="B5" t="s">
        <v>20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1.25">
      <c r="A6" t="s">
        <v>19</v>
      </c>
      <c r="B6" t="s">
        <v>21</v>
      </c>
      <c r="C6">
        <v>1</v>
      </c>
      <c r="D6">
        <v>1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1.25">
      <c r="A7" t="s">
        <v>19</v>
      </c>
      <c r="B7" t="s">
        <v>22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1.25">
      <c r="A8" t="s">
        <v>23</v>
      </c>
      <c r="B8" t="s">
        <v>24</v>
      </c>
      <c r="C8">
        <v>0</v>
      </c>
      <c r="D8">
        <v>0</v>
      </c>
      <c r="E8">
        <v>0</v>
      </c>
      <c r="F8">
        <v>0</v>
      </c>
      <c r="G8">
        <v>23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1.25">
      <c r="A9" t="s">
        <v>23</v>
      </c>
      <c r="B9" t="s">
        <v>25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1.25">
      <c r="A10" t="s">
        <v>23</v>
      </c>
      <c r="B10" t="s">
        <v>26</v>
      </c>
      <c r="C10">
        <v>0</v>
      </c>
      <c r="D10">
        <v>0</v>
      </c>
      <c r="E10">
        <v>0</v>
      </c>
      <c r="F10">
        <v>0</v>
      </c>
      <c r="G10">
        <v>0</v>
      </c>
      <c r="H10">
        <v>3</v>
      </c>
      <c r="I10">
        <v>70</v>
      </c>
      <c r="J10">
        <v>27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1.25">
      <c r="A11" t="s">
        <v>27</v>
      </c>
      <c r="B11" t="s">
        <v>28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1.25">
      <c r="A12" t="s">
        <v>23</v>
      </c>
      <c r="B12" t="s">
        <v>29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1.25">
      <c r="A13" t="s">
        <v>30</v>
      </c>
      <c r="B13" t="s">
        <v>31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1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1.25">
      <c r="A14" t="s">
        <v>19</v>
      </c>
      <c r="B14" t="s">
        <v>32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3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1.25">
      <c r="A15" t="s">
        <v>19</v>
      </c>
      <c r="B15" t="s">
        <v>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24</v>
      </c>
      <c r="M15">
        <v>11</v>
      </c>
      <c r="N15">
        <v>2</v>
      </c>
      <c r="O15">
        <v>0</v>
      </c>
      <c r="P15">
        <v>0</v>
      </c>
      <c r="Q15">
        <v>0</v>
      </c>
      <c r="R15">
        <v>0</v>
      </c>
    </row>
    <row r="16" spans="1:18" ht="11.25">
      <c r="A16" t="s">
        <v>30</v>
      </c>
      <c r="B16" t="s">
        <v>24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3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1.25">
      <c r="A17" t="s">
        <v>19</v>
      </c>
      <c r="B17" t="s">
        <v>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1.25">
      <c r="A18" t="s">
        <v>35</v>
      </c>
      <c r="B18" t="s">
        <v>36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93</v>
      </c>
      <c r="O18">
        <v>28</v>
      </c>
      <c r="P18">
        <v>0</v>
      </c>
      <c r="Q18">
        <v>0</v>
      </c>
      <c r="R18">
        <v>0</v>
      </c>
    </row>
    <row r="19" spans="1:18" ht="11.25">
      <c r="A19" t="s">
        <v>30</v>
      </c>
      <c r="B19" t="s">
        <v>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7</v>
      </c>
      <c r="N19">
        <v>7</v>
      </c>
      <c r="O19">
        <v>1</v>
      </c>
      <c r="P19">
        <v>0</v>
      </c>
      <c r="Q19">
        <v>0</v>
      </c>
      <c r="R19">
        <v>0</v>
      </c>
    </row>
    <row r="20" spans="1:18" ht="11.25">
      <c r="A20" t="s">
        <v>19</v>
      </c>
      <c r="B20" t="s">
        <v>37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1.25">
      <c r="A21" t="s">
        <v>30</v>
      </c>
      <c r="B21" t="s">
        <v>38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3</v>
      </c>
      <c r="N21">
        <v>0</v>
      </c>
      <c r="O21">
        <v>3</v>
      </c>
      <c r="P21">
        <v>0</v>
      </c>
      <c r="Q21">
        <v>0</v>
      </c>
      <c r="R21">
        <v>0</v>
      </c>
    </row>
    <row r="22" spans="1:18" ht="11.25">
      <c r="A22" t="s">
        <v>19</v>
      </c>
      <c r="B22" t="s">
        <v>39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</v>
      </c>
      <c r="Q22">
        <v>1</v>
      </c>
      <c r="R22">
        <v>0</v>
      </c>
    </row>
    <row r="23" spans="1:18" ht="11.25">
      <c r="A23" t="s">
        <v>40</v>
      </c>
      <c r="B23" t="s">
        <v>41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</v>
      </c>
      <c r="Q23">
        <v>16</v>
      </c>
      <c r="R23">
        <v>0</v>
      </c>
    </row>
    <row r="24" spans="1:18" ht="11.25">
      <c r="A24" t="s">
        <v>40</v>
      </c>
      <c r="B24" t="s">
        <v>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16</v>
      </c>
      <c r="Q24">
        <v>18</v>
      </c>
      <c r="R24">
        <v>0</v>
      </c>
    </row>
    <row r="25" spans="1:18" ht="11.25">
      <c r="A25" t="s">
        <v>19</v>
      </c>
      <c r="B25" t="s">
        <v>24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</row>
    <row r="26" spans="1:18" ht="11.25">
      <c r="A26" t="s">
        <v>19</v>
      </c>
      <c r="B26" t="s">
        <v>43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2</v>
      </c>
      <c r="R26">
        <v>0</v>
      </c>
    </row>
    <row r="27" spans="1:18" ht="11.25">
      <c r="A27" t="s">
        <v>30</v>
      </c>
      <c r="B27" t="s">
        <v>44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</row>
    <row r="28" spans="1:18" ht="11.25">
      <c r="A28" t="s">
        <v>19</v>
      </c>
      <c r="B28" t="s">
        <v>45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5"/>
  <sheetViews>
    <sheetView zoomScale="75" zoomScaleNormal="75" workbookViewId="0" topLeftCell="A1">
      <selection activeCell="V14" sqref="V14"/>
    </sheetView>
  </sheetViews>
  <sheetFormatPr defaultColWidth="9.33203125" defaultRowHeight="11.25"/>
  <cols>
    <col min="1" max="1" width="6.5" style="0" customWidth="1"/>
    <col min="2" max="17" width="3.83203125" style="0" customWidth="1"/>
    <col min="18" max="18" width="4.5" style="0" customWidth="1"/>
    <col min="19" max="19" width="5.66015625" style="0" customWidth="1"/>
    <col min="20" max="20" width="4.5" style="0" customWidth="1"/>
    <col min="21" max="21" width="5.5" style="0" customWidth="1"/>
    <col min="22" max="22" width="5" style="1" customWidth="1"/>
    <col min="23" max="54" width="4.83203125" style="1" customWidth="1"/>
  </cols>
  <sheetData>
    <row r="1" ht="11.25">
      <c r="B1" t="s">
        <v>0</v>
      </c>
    </row>
    <row r="2" spans="2:39" ht="11.25">
      <c r="B2" t="s">
        <v>3</v>
      </c>
      <c r="V2" s="1" t="s">
        <v>1</v>
      </c>
      <c r="AM2" s="1" t="s">
        <v>2</v>
      </c>
    </row>
    <row r="3" spans="1:54" ht="11.25">
      <c r="A3" t="s">
        <v>4</v>
      </c>
      <c r="B3">
        <v>11</v>
      </c>
      <c r="R3">
        <f>SUM(B3:Q3)</f>
        <v>11</v>
      </c>
      <c r="S3">
        <f>COUNT(B3:Q3)</f>
        <v>1</v>
      </c>
      <c r="V3" s="1">
        <f>IF(B3&lt;&gt;"",B3/$R3,"")</f>
        <v>1</v>
      </c>
      <c r="W3" s="1">
        <f aca="true" t="shared" si="0" ref="W3:AK19">IF(C3&lt;&gt;"",C3/$R3,"")</f>
      </c>
      <c r="X3" s="1">
        <f t="shared" si="0"/>
      </c>
      <c r="Y3" s="1">
        <f t="shared" si="0"/>
      </c>
      <c r="Z3" s="1">
        <f t="shared" si="0"/>
      </c>
      <c r="AA3" s="1">
        <f t="shared" si="0"/>
      </c>
      <c r="AB3" s="1">
        <f t="shared" si="0"/>
      </c>
      <c r="AC3" s="1">
        <f t="shared" si="0"/>
      </c>
      <c r="AD3" s="1">
        <f t="shared" si="0"/>
      </c>
      <c r="AE3" s="1">
        <f t="shared" si="0"/>
      </c>
      <c r="AF3" s="1">
        <f t="shared" si="0"/>
      </c>
      <c r="AG3" s="1">
        <f t="shared" si="0"/>
      </c>
      <c r="AH3" s="1">
        <f t="shared" si="0"/>
      </c>
      <c r="AI3" s="1">
        <f t="shared" si="0"/>
      </c>
      <c r="AJ3" s="1">
        <f t="shared" si="0"/>
      </c>
      <c r="AK3" s="1">
        <f t="shared" si="0"/>
      </c>
      <c r="AM3" s="1">
        <f aca="true" t="shared" si="1" ref="AM3:AM27">IF(B3&lt;&gt;"",B3/B$28,"")</f>
        <v>0.7857142857142857</v>
      </c>
      <c r="AN3" s="1">
        <f aca="true" t="shared" si="2" ref="AN3:BB19">IF(C3&lt;&gt;"",C3/C$28,"")</f>
      </c>
      <c r="AO3" s="1">
        <f t="shared" si="2"/>
      </c>
      <c r="AP3" s="1">
        <f t="shared" si="2"/>
      </c>
      <c r="AQ3" s="1">
        <f t="shared" si="2"/>
      </c>
      <c r="AR3" s="1">
        <f t="shared" si="2"/>
      </c>
      <c r="AS3" s="1">
        <f t="shared" si="2"/>
      </c>
      <c r="AT3" s="1">
        <f t="shared" si="2"/>
      </c>
      <c r="AU3" s="1">
        <f t="shared" si="2"/>
      </c>
      <c r="AV3" s="1">
        <f t="shared" si="2"/>
      </c>
      <c r="AW3" s="1">
        <f t="shared" si="2"/>
      </c>
      <c r="AX3" s="1">
        <f t="shared" si="2"/>
      </c>
      <c r="AY3" s="1">
        <f t="shared" si="2"/>
      </c>
      <c r="AZ3" s="1">
        <f t="shared" si="2"/>
      </c>
      <c r="BA3" s="1">
        <f t="shared" si="2"/>
      </c>
      <c r="BB3" s="1">
        <f t="shared" si="2"/>
      </c>
    </row>
    <row r="4" spans="2:54" ht="11.25">
      <c r="B4">
        <v>1</v>
      </c>
      <c r="R4">
        <f aca="true" t="shared" si="3" ref="R4:R27">SUM(B4:Q4)</f>
        <v>1</v>
      </c>
      <c r="Z4" s="1">
        <f t="shared" si="0"/>
      </c>
      <c r="AA4" s="1">
        <f t="shared" si="0"/>
      </c>
      <c r="AB4" s="1">
        <f t="shared" si="0"/>
      </c>
      <c r="AC4" s="1">
        <f t="shared" si="0"/>
      </c>
      <c r="AD4" s="1">
        <f t="shared" si="0"/>
      </c>
      <c r="AE4" s="1">
        <f t="shared" si="0"/>
      </c>
      <c r="AF4" s="1">
        <f t="shared" si="0"/>
      </c>
      <c r="AG4" s="1">
        <f t="shared" si="0"/>
      </c>
      <c r="AH4" s="1">
        <f t="shared" si="0"/>
      </c>
      <c r="AI4" s="1">
        <f t="shared" si="0"/>
      </c>
      <c r="AJ4" s="1">
        <f t="shared" si="0"/>
      </c>
      <c r="AK4" s="1">
        <f t="shared" si="0"/>
      </c>
      <c r="AM4" s="1">
        <f t="shared" si="1"/>
        <v>0.07142857142857142</v>
      </c>
      <c r="AN4" s="1">
        <f t="shared" si="2"/>
      </c>
      <c r="AO4" s="1">
        <f t="shared" si="2"/>
      </c>
      <c r="AP4" s="1">
        <f t="shared" si="2"/>
      </c>
      <c r="AQ4" s="1">
        <f t="shared" si="2"/>
      </c>
      <c r="AR4" s="1">
        <f t="shared" si="2"/>
      </c>
      <c r="AS4" s="1">
        <f t="shared" si="2"/>
      </c>
      <c r="AT4" s="1">
        <f t="shared" si="2"/>
      </c>
      <c r="AU4" s="1">
        <f t="shared" si="2"/>
      </c>
      <c r="AV4" s="1">
        <f t="shared" si="2"/>
      </c>
      <c r="AW4" s="1">
        <f t="shared" si="2"/>
      </c>
      <c r="AX4" s="1">
        <f t="shared" si="2"/>
      </c>
      <c r="AY4" s="1">
        <f t="shared" si="2"/>
      </c>
      <c r="AZ4" s="1">
        <f t="shared" si="2"/>
      </c>
      <c r="BA4" s="1">
        <f t="shared" si="2"/>
      </c>
      <c r="BB4" s="1">
        <f t="shared" si="2"/>
      </c>
    </row>
    <row r="5" spans="2:54" ht="11.25">
      <c r="B5">
        <v>1</v>
      </c>
      <c r="C5">
        <v>1</v>
      </c>
      <c r="D5">
        <v>1</v>
      </c>
      <c r="E5">
        <v>1</v>
      </c>
      <c r="R5">
        <f t="shared" si="3"/>
        <v>4</v>
      </c>
      <c r="Z5" s="1">
        <f t="shared" si="0"/>
      </c>
      <c r="AA5" s="1">
        <f t="shared" si="0"/>
      </c>
      <c r="AB5" s="1">
        <f t="shared" si="0"/>
      </c>
      <c r="AC5" s="1">
        <f t="shared" si="0"/>
      </c>
      <c r="AD5" s="1">
        <f t="shared" si="0"/>
      </c>
      <c r="AE5" s="1">
        <f t="shared" si="0"/>
      </c>
      <c r="AF5" s="1">
        <f t="shared" si="0"/>
      </c>
      <c r="AG5" s="1">
        <f t="shared" si="0"/>
      </c>
      <c r="AH5" s="1">
        <f t="shared" si="0"/>
      </c>
      <c r="AI5" s="1">
        <f t="shared" si="0"/>
      </c>
      <c r="AJ5" s="1">
        <f t="shared" si="0"/>
      </c>
      <c r="AK5" s="1">
        <f t="shared" si="0"/>
      </c>
      <c r="AM5" s="1">
        <f t="shared" si="1"/>
        <v>0.07142857142857142</v>
      </c>
      <c r="AQ5" s="1">
        <f t="shared" si="2"/>
      </c>
      <c r="AR5" s="1">
        <f t="shared" si="2"/>
      </c>
      <c r="AS5" s="1">
        <f t="shared" si="2"/>
      </c>
      <c r="AT5" s="1">
        <f t="shared" si="2"/>
      </c>
      <c r="AU5" s="1">
        <f t="shared" si="2"/>
      </c>
      <c r="AV5" s="1">
        <f t="shared" si="2"/>
      </c>
      <c r="AW5" s="1">
        <f t="shared" si="2"/>
      </c>
      <c r="AX5" s="1">
        <f t="shared" si="2"/>
      </c>
      <c r="AY5" s="1">
        <f t="shared" si="2"/>
      </c>
      <c r="AZ5" s="1">
        <f t="shared" si="2"/>
      </c>
      <c r="BA5" s="1">
        <f t="shared" si="2"/>
      </c>
      <c r="BB5" s="1">
        <f t="shared" si="2"/>
      </c>
    </row>
    <row r="6" spans="2:54" ht="11.25">
      <c r="B6">
        <v>1</v>
      </c>
      <c r="E6">
        <v>2</v>
      </c>
      <c r="R6">
        <f t="shared" si="3"/>
        <v>3</v>
      </c>
      <c r="Z6" s="1">
        <f t="shared" si="0"/>
      </c>
      <c r="AA6" s="1">
        <f t="shared" si="0"/>
      </c>
      <c r="AB6" s="1">
        <f t="shared" si="0"/>
      </c>
      <c r="AC6" s="1">
        <f t="shared" si="0"/>
      </c>
      <c r="AD6" s="1">
        <f t="shared" si="0"/>
      </c>
      <c r="AE6" s="1">
        <f t="shared" si="0"/>
      </c>
      <c r="AF6" s="1">
        <f t="shared" si="0"/>
      </c>
      <c r="AG6" s="1">
        <f t="shared" si="0"/>
      </c>
      <c r="AH6" s="1">
        <f t="shared" si="0"/>
      </c>
      <c r="AI6" s="1">
        <f t="shared" si="0"/>
      </c>
      <c r="AJ6" s="1">
        <f t="shared" si="0"/>
      </c>
      <c r="AK6" s="1">
        <f t="shared" si="0"/>
      </c>
      <c r="AM6" s="1">
        <f t="shared" si="1"/>
        <v>0.07142857142857142</v>
      </c>
      <c r="AN6" s="1">
        <f t="shared" si="2"/>
      </c>
      <c r="AO6" s="1">
        <f t="shared" si="2"/>
      </c>
      <c r="AQ6" s="1">
        <f t="shared" si="2"/>
      </c>
      <c r="AR6" s="1">
        <f t="shared" si="2"/>
      </c>
      <c r="AS6" s="1">
        <f t="shared" si="2"/>
      </c>
      <c r="AT6" s="1">
        <f t="shared" si="2"/>
      </c>
      <c r="AU6" s="1">
        <f t="shared" si="2"/>
      </c>
      <c r="AV6" s="1">
        <f t="shared" si="2"/>
      </c>
      <c r="AW6" s="1">
        <f t="shared" si="2"/>
      </c>
      <c r="AX6" s="1">
        <f t="shared" si="2"/>
      </c>
      <c r="AY6" s="1">
        <f t="shared" si="2"/>
      </c>
      <c r="AZ6" s="1">
        <f t="shared" si="2"/>
      </c>
      <c r="BA6" s="1">
        <f t="shared" si="2"/>
      </c>
      <c r="BB6" s="1">
        <f t="shared" si="2"/>
      </c>
    </row>
    <row r="7" spans="6:54" ht="11.25">
      <c r="F7">
        <v>23</v>
      </c>
      <c r="R7">
        <f t="shared" si="3"/>
        <v>23</v>
      </c>
      <c r="S7">
        <f>COUNT(B7:Q7)</f>
        <v>1</v>
      </c>
      <c r="V7" s="1">
        <f>IF(B7&lt;&gt;"",B7/$R7,"")</f>
      </c>
      <c r="W7" s="1">
        <f t="shared" si="0"/>
      </c>
      <c r="X7" s="1">
        <f t="shared" si="0"/>
      </c>
      <c r="Y7" s="1">
        <f t="shared" si="0"/>
      </c>
      <c r="Z7" s="1">
        <f t="shared" si="0"/>
        <v>1</v>
      </c>
      <c r="AA7" s="1">
        <f t="shared" si="0"/>
      </c>
      <c r="AB7" s="1">
        <f t="shared" si="0"/>
      </c>
      <c r="AC7" s="1">
        <f t="shared" si="0"/>
      </c>
      <c r="AD7" s="1">
        <f t="shared" si="0"/>
      </c>
      <c r="AE7" s="1">
        <f t="shared" si="0"/>
      </c>
      <c r="AF7" s="1">
        <f t="shared" si="0"/>
      </c>
      <c r="AG7" s="1">
        <f t="shared" si="0"/>
      </c>
      <c r="AH7" s="1">
        <f t="shared" si="0"/>
      </c>
      <c r="AI7" s="1">
        <f t="shared" si="0"/>
      </c>
      <c r="AJ7" s="1">
        <f t="shared" si="0"/>
      </c>
      <c r="AK7" s="1">
        <f t="shared" si="0"/>
      </c>
      <c r="AM7" s="1">
        <f t="shared" si="1"/>
      </c>
      <c r="AN7" s="1">
        <f t="shared" si="2"/>
      </c>
      <c r="AO7" s="1">
        <f t="shared" si="2"/>
      </c>
      <c r="AP7" s="1">
        <f t="shared" si="2"/>
      </c>
      <c r="AQ7" s="1">
        <f t="shared" si="2"/>
        <v>1</v>
      </c>
      <c r="AR7" s="1">
        <f t="shared" si="2"/>
      </c>
      <c r="AS7" s="1">
        <f t="shared" si="2"/>
      </c>
      <c r="AT7" s="1">
        <f t="shared" si="2"/>
      </c>
      <c r="AU7" s="1">
        <f t="shared" si="2"/>
      </c>
      <c r="AV7" s="1">
        <f t="shared" si="2"/>
      </c>
      <c r="AW7" s="1">
        <f t="shared" si="2"/>
      </c>
      <c r="AX7" s="1">
        <f t="shared" si="2"/>
      </c>
      <c r="AY7" s="1">
        <f t="shared" si="2"/>
      </c>
      <c r="AZ7" s="1">
        <f t="shared" si="2"/>
      </c>
      <c r="BA7" s="1">
        <f t="shared" si="2"/>
      </c>
      <c r="BB7" s="1">
        <f t="shared" si="2"/>
      </c>
    </row>
    <row r="8" spans="8:54" ht="11.25">
      <c r="H8">
        <v>5</v>
      </c>
      <c r="R8">
        <f t="shared" si="3"/>
        <v>5</v>
      </c>
      <c r="S8">
        <f>COUNT(B8:Q8)</f>
        <v>1</v>
      </c>
      <c r="V8" s="1">
        <f>IF(B8&lt;&gt;"",B8/$R8,"")</f>
      </c>
      <c r="W8" s="1">
        <f t="shared" si="0"/>
      </c>
      <c r="X8" s="1">
        <f t="shared" si="0"/>
      </c>
      <c r="Y8" s="1">
        <f t="shared" si="0"/>
      </c>
      <c r="Z8" s="1">
        <f t="shared" si="0"/>
      </c>
      <c r="AA8" s="1">
        <f t="shared" si="0"/>
      </c>
      <c r="AB8" s="1">
        <f t="shared" si="0"/>
        <v>1</v>
      </c>
      <c r="AC8" s="1">
        <f t="shared" si="0"/>
      </c>
      <c r="AD8" s="1">
        <f t="shared" si="0"/>
      </c>
      <c r="AE8" s="1">
        <f t="shared" si="0"/>
      </c>
      <c r="AF8" s="1">
        <f t="shared" si="0"/>
      </c>
      <c r="AG8" s="1">
        <f t="shared" si="0"/>
      </c>
      <c r="AH8" s="1">
        <f t="shared" si="0"/>
      </c>
      <c r="AI8" s="1">
        <f t="shared" si="0"/>
      </c>
      <c r="AJ8" s="1">
        <f t="shared" si="0"/>
      </c>
      <c r="AK8" s="1">
        <f t="shared" si="0"/>
      </c>
      <c r="AM8" s="1">
        <f t="shared" si="1"/>
      </c>
      <c r="AN8" s="1">
        <f t="shared" si="2"/>
      </c>
      <c r="AO8" s="1">
        <f t="shared" si="2"/>
      </c>
      <c r="AP8" s="1">
        <f t="shared" si="2"/>
      </c>
      <c r="AQ8" s="1">
        <f t="shared" si="2"/>
      </c>
      <c r="AR8" s="1">
        <f t="shared" si="2"/>
      </c>
      <c r="AS8" s="1">
        <f t="shared" si="2"/>
        <v>0.06329113924050633</v>
      </c>
      <c r="AT8" s="1">
        <f t="shared" si="2"/>
      </c>
      <c r="AU8" s="1">
        <f t="shared" si="2"/>
      </c>
      <c r="AV8" s="1">
        <f t="shared" si="2"/>
      </c>
      <c r="AW8" s="1">
        <f t="shared" si="2"/>
      </c>
      <c r="AX8" s="1">
        <f t="shared" si="2"/>
      </c>
      <c r="AY8" s="1">
        <f t="shared" si="2"/>
      </c>
      <c r="AZ8" s="1">
        <f t="shared" si="2"/>
      </c>
      <c r="BA8" s="1">
        <f t="shared" si="2"/>
      </c>
      <c r="BB8" s="1">
        <f t="shared" si="2"/>
      </c>
    </row>
    <row r="9" spans="7:54" ht="11.25">
      <c r="G9">
        <v>3</v>
      </c>
      <c r="H9">
        <v>70</v>
      </c>
      <c r="I9">
        <v>27</v>
      </c>
      <c r="R9">
        <f t="shared" si="3"/>
        <v>100</v>
      </c>
      <c r="S9">
        <f>COUNT(B9:Q9)</f>
        <v>3</v>
      </c>
      <c r="V9" s="1">
        <f>IF(B9&lt;&gt;"",B9/$R9,"")</f>
      </c>
      <c r="W9" s="1">
        <f t="shared" si="0"/>
      </c>
      <c r="X9" s="1">
        <f t="shared" si="0"/>
      </c>
      <c r="Y9" s="1">
        <f t="shared" si="0"/>
      </c>
      <c r="Z9" s="1">
        <f t="shared" si="0"/>
      </c>
      <c r="AA9" s="1">
        <f t="shared" si="0"/>
        <v>0.03</v>
      </c>
      <c r="AB9" s="1">
        <f t="shared" si="0"/>
        <v>0.7</v>
      </c>
      <c r="AC9" s="1">
        <f t="shared" si="0"/>
        <v>0.27</v>
      </c>
      <c r="AD9" s="1">
        <f t="shared" si="0"/>
      </c>
      <c r="AE9" s="1">
        <f t="shared" si="0"/>
      </c>
      <c r="AF9" s="1">
        <f t="shared" si="0"/>
      </c>
      <c r="AG9" s="1">
        <f t="shared" si="0"/>
      </c>
      <c r="AH9" s="1">
        <f t="shared" si="0"/>
      </c>
      <c r="AI9" s="1">
        <f t="shared" si="0"/>
      </c>
      <c r="AJ9" s="1">
        <f t="shared" si="0"/>
      </c>
      <c r="AK9" s="1">
        <f t="shared" si="0"/>
      </c>
      <c r="AM9" s="1">
        <f t="shared" si="1"/>
      </c>
      <c r="AN9" s="1">
        <f t="shared" si="2"/>
      </c>
      <c r="AO9" s="1">
        <f t="shared" si="2"/>
      </c>
      <c r="AP9" s="1">
        <f t="shared" si="2"/>
      </c>
      <c r="AQ9" s="1">
        <f t="shared" si="2"/>
      </c>
      <c r="AS9" s="1">
        <f t="shared" si="2"/>
        <v>0.8860759493670886</v>
      </c>
      <c r="AT9" s="1">
        <f t="shared" si="2"/>
        <v>0.8709677419354839</v>
      </c>
      <c r="AU9" s="1">
        <f t="shared" si="2"/>
      </c>
      <c r="AV9" s="1">
        <f t="shared" si="2"/>
      </c>
      <c r="AW9" s="1">
        <f t="shared" si="2"/>
      </c>
      <c r="AX9" s="1">
        <f t="shared" si="2"/>
      </c>
      <c r="AY9" s="1">
        <f t="shared" si="2"/>
      </c>
      <c r="AZ9" s="1">
        <f t="shared" si="2"/>
      </c>
      <c r="BA9" s="1">
        <f t="shared" si="2"/>
      </c>
      <c r="BB9" s="1">
        <f t="shared" si="2"/>
      </c>
    </row>
    <row r="10" spans="8:54" ht="11.25">
      <c r="H10">
        <v>3</v>
      </c>
      <c r="I10">
        <v>1</v>
      </c>
      <c r="R10">
        <f t="shared" si="3"/>
        <v>4</v>
      </c>
      <c r="AI10" s="1">
        <f t="shared" si="0"/>
      </c>
      <c r="AJ10" s="1">
        <f t="shared" si="0"/>
      </c>
      <c r="AK10" s="1">
        <f t="shared" si="0"/>
      </c>
      <c r="AM10" s="1">
        <f t="shared" si="1"/>
      </c>
      <c r="AN10" s="1">
        <f t="shared" si="2"/>
      </c>
      <c r="AO10" s="1">
        <f t="shared" si="2"/>
      </c>
      <c r="AP10" s="1">
        <f t="shared" si="2"/>
      </c>
      <c r="AQ10" s="1">
        <f t="shared" si="2"/>
      </c>
      <c r="AR10" s="1">
        <f t="shared" si="2"/>
      </c>
      <c r="AS10" s="1">
        <f t="shared" si="2"/>
        <v>0.0379746835443038</v>
      </c>
      <c r="AT10" s="1">
        <f t="shared" si="2"/>
        <v>0.03225806451612903</v>
      </c>
      <c r="AU10" s="1">
        <f t="shared" si="2"/>
      </c>
      <c r="AV10" s="1">
        <f t="shared" si="2"/>
      </c>
      <c r="AW10" s="1">
        <f t="shared" si="2"/>
      </c>
      <c r="AX10" s="1">
        <f t="shared" si="2"/>
      </c>
      <c r="AY10" s="1">
        <f t="shared" si="2"/>
      </c>
      <c r="AZ10" s="1">
        <f t="shared" si="2"/>
      </c>
      <c r="BA10" s="1">
        <f t="shared" si="2"/>
      </c>
      <c r="BB10" s="1">
        <f t="shared" si="2"/>
      </c>
    </row>
    <row r="11" spans="9:54" ht="11.25">
      <c r="I11">
        <v>2</v>
      </c>
      <c r="K11">
        <v>2</v>
      </c>
      <c r="R11">
        <f t="shared" si="3"/>
        <v>4</v>
      </c>
      <c r="AI11" s="1">
        <f t="shared" si="0"/>
      </c>
      <c r="AJ11" s="1">
        <f t="shared" si="0"/>
      </c>
      <c r="AK11" s="1">
        <f t="shared" si="0"/>
      </c>
      <c r="AM11" s="1">
        <f t="shared" si="1"/>
      </c>
      <c r="AN11" s="1">
        <f t="shared" si="2"/>
      </c>
      <c r="AO11" s="1">
        <f t="shared" si="2"/>
      </c>
      <c r="AP11" s="1">
        <f t="shared" si="2"/>
      </c>
      <c r="AQ11" s="1">
        <f t="shared" si="2"/>
      </c>
      <c r="AR11" s="1">
        <f t="shared" si="2"/>
      </c>
      <c r="AS11" s="1">
        <f t="shared" si="2"/>
      </c>
      <c r="AT11" s="1">
        <f t="shared" si="2"/>
        <v>0.06451612903225806</v>
      </c>
      <c r="AU11" s="1">
        <f t="shared" si="2"/>
      </c>
      <c r="AV11" s="1">
        <f t="shared" si="2"/>
        <v>0.05714285714285714</v>
      </c>
      <c r="AW11" s="1">
        <f t="shared" si="2"/>
      </c>
      <c r="AX11" s="1">
        <f t="shared" si="2"/>
      </c>
      <c r="AY11" s="1">
        <f t="shared" si="2"/>
      </c>
      <c r="AZ11" s="1">
        <f t="shared" si="2"/>
      </c>
      <c r="BA11" s="1">
        <f t="shared" si="2"/>
      </c>
      <c r="BB11" s="1">
        <f t="shared" si="2"/>
      </c>
    </row>
    <row r="12" spans="9:54" ht="11.25">
      <c r="I12">
        <v>1</v>
      </c>
      <c r="J12">
        <v>1</v>
      </c>
      <c r="K12">
        <v>1</v>
      </c>
      <c r="R12">
        <f t="shared" si="3"/>
        <v>3</v>
      </c>
      <c r="AI12" s="1">
        <f t="shared" si="0"/>
      </c>
      <c r="AJ12" s="1">
        <f t="shared" si="0"/>
      </c>
      <c r="AK12" s="1">
        <f t="shared" si="0"/>
      </c>
      <c r="AM12" s="1">
        <f t="shared" si="1"/>
      </c>
      <c r="AN12" s="1">
        <f t="shared" si="2"/>
      </c>
      <c r="AO12" s="1">
        <f t="shared" si="2"/>
      </c>
      <c r="AP12" s="1">
        <f t="shared" si="2"/>
      </c>
      <c r="AQ12" s="1">
        <f t="shared" si="2"/>
      </c>
      <c r="AR12" s="1">
        <f t="shared" si="2"/>
      </c>
      <c r="AS12" s="1">
        <f t="shared" si="2"/>
      </c>
      <c r="AT12" s="1">
        <f t="shared" si="2"/>
        <v>0.03225806451612903</v>
      </c>
      <c r="AV12" s="1">
        <f t="shared" si="2"/>
        <v>0.02857142857142857</v>
      </c>
      <c r="AW12" s="1">
        <f t="shared" si="2"/>
      </c>
      <c r="AX12" s="1">
        <f t="shared" si="2"/>
      </c>
      <c r="AY12" s="1">
        <f t="shared" si="2"/>
      </c>
      <c r="AZ12" s="1">
        <f t="shared" si="2"/>
      </c>
      <c r="BA12" s="1">
        <f t="shared" si="2"/>
      </c>
      <c r="BB12" s="1">
        <f t="shared" si="2"/>
      </c>
    </row>
    <row r="13" spans="11:54" ht="11.25">
      <c r="K13">
        <v>3</v>
      </c>
      <c r="R13">
        <f t="shared" si="3"/>
        <v>3</v>
      </c>
      <c r="AI13" s="1">
        <f t="shared" si="0"/>
      </c>
      <c r="AJ13" s="1">
        <f t="shared" si="0"/>
      </c>
      <c r="AK13" s="1">
        <f t="shared" si="0"/>
      </c>
      <c r="AM13" s="1">
        <f t="shared" si="1"/>
      </c>
      <c r="AN13" s="1">
        <f t="shared" si="2"/>
      </c>
      <c r="AO13" s="1">
        <f t="shared" si="2"/>
      </c>
      <c r="AP13" s="1">
        <f t="shared" si="2"/>
      </c>
      <c r="AQ13" s="1">
        <f t="shared" si="2"/>
      </c>
      <c r="AR13" s="1">
        <f t="shared" si="2"/>
      </c>
      <c r="AS13" s="1">
        <f t="shared" si="2"/>
      </c>
      <c r="AT13" s="1">
        <f t="shared" si="2"/>
      </c>
      <c r="AU13" s="1">
        <f t="shared" si="2"/>
      </c>
      <c r="AV13" s="1">
        <f t="shared" si="2"/>
        <v>0.08571428571428572</v>
      </c>
      <c r="AW13" s="1">
        <f t="shared" si="2"/>
      </c>
      <c r="AX13" s="1">
        <f t="shared" si="2"/>
      </c>
      <c r="AY13" s="1">
        <f t="shared" si="2"/>
      </c>
      <c r="AZ13" s="1">
        <f t="shared" si="2"/>
      </c>
      <c r="BA13" s="1">
        <f t="shared" si="2"/>
      </c>
      <c r="BB13" s="1">
        <f t="shared" si="2"/>
      </c>
    </row>
    <row r="14" spans="11:54" ht="11.25">
      <c r="K14">
        <v>24</v>
      </c>
      <c r="L14">
        <v>11</v>
      </c>
      <c r="M14">
        <v>2</v>
      </c>
      <c r="R14">
        <f t="shared" si="3"/>
        <v>37</v>
      </c>
      <c r="S14">
        <f>COUNT(B14:Q14)</f>
        <v>3</v>
      </c>
      <c r="V14" s="1">
        <f aca="true" t="shared" si="4" ref="V14:V27">IF(B14&lt;&gt;"",B14/$R14,"")</f>
      </c>
      <c r="W14" s="1">
        <f t="shared" si="0"/>
      </c>
      <c r="X14" s="1">
        <f t="shared" si="0"/>
      </c>
      <c r="Y14" s="1">
        <f t="shared" si="0"/>
      </c>
      <c r="Z14" s="1">
        <f t="shared" si="0"/>
      </c>
      <c r="AA14" s="1">
        <f t="shared" si="0"/>
      </c>
      <c r="AB14" s="1">
        <f t="shared" si="0"/>
      </c>
      <c r="AC14" s="1">
        <f t="shared" si="0"/>
      </c>
      <c r="AD14" s="1">
        <f t="shared" si="0"/>
      </c>
      <c r="AE14" s="1">
        <f t="shared" si="0"/>
        <v>0.6486486486486487</v>
      </c>
      <c r="AF14" s="1">
        <f t="shared" si="0"/>
        <v>0.2972972972972973</v>
      </c>
      <c r="AG14" s="1">
        <f t="shared" si="0"/>
        <v>0.05405405405405406</v>
      </c>
      <c r="AH14" s="1">
        <f t="shared" si="0"/>
      </c>
      <c r="AI14" s="1">
        <f t="shared" si="0"/>
      </c>
      <c r="AJ14" s="1">
        <f t="shared" si="0"/>
      </c>
      <c r="AK14" s="1">
        <f t="shared" si="0"/>
      </c>
      <c r="AM14" s="1">
        <f t="shared" si="1"/>
      </c>
      <c r="AN14" s="1">
        <f t="shared" si="2"/>
      </c>
      <c r="AO14" s="1">
        <f t="shared" si="2"/>
      </c>
      <c r="AP14" s="1">
        <f t="shared" si="2"/>
      </c>
      <c r="AQ14" s="1">
        <f t="shared" si="2"/>
      </c>
      <c r="AR14" s="1">
        <f t="shared" si="2"/>
      </c>
      <c r="AS14" s="1">
        <f t="shared" si="2"/>
      </c>
      <c r="AT14" s="1">
        <f t="shared" si="2"/>
      </c>
      <c r="AU14" s="1">
        <f t="shared" si="2"/>
      </c>
      <c r="AV14" s="1">
        <f t="shared" si="2"/>
        <v>0.6857142857142857</v>
      </c>
      <c r="AW14" s="1">
        <f t="shared" si="2"/>
        <v>0.44</v>
      </c>
      <c r="AX14" s="1">
        <f t="shared" si="2"/>
        <v>0.0196078431372549</v>
      </c>
      <c r="AY14" s="1">
        <f t="shared" si="2"/>
      </c>
      <c r="AZ14" s="1">
        <f t="shared" si="2"/>
      </c>
      <c r="BA14" s="1">
        <f t="shared" si="2"/>
      </c>
      <c r="BB14" s="1">
        <f t="shared" si="2"/>
      </c>
    </row>
    <row r="15" spans="11:54" ht="11.25">
      <c r="K15">
        <v>3</v>
      </c>
      <c r="L15">
        <v>2</v>
      </c>
      <c r="R15">
        <f t="shared" si="3"/>
        <v>5</v>
      </c>
      <c r="S15">
        <f>COUNT(B15:Q15)</f>
        <v>2</v>
      </c>
      <c r="V15" s="1">
        <f t="shared" si="4"/>
      </c>
      <c r="W15" s="1">
        <f t="shared" si="0"/>
      </c>
      <c r="X15" s="1">
        <f t="shared" si="0"/>
      </c>
      <c r="Y15" s="1">
        <f t="shared" si="0"/>
      </c>
      <c r="Z15" s="1">
        <f t="shared" si="0"/>
      </c>
      <c r="AA15" s="1">
        <f t="shared" si="0"/>
      </c>
      <c r="AB15" s="1">
        <f t="shared" si="0"/>
      </c>
      <c r="AC15" s="1">
        <f t="shared" si="0"/>
      </c>
      <c r="AD15" s="1">
        <f t="shared" si="0"/>
      </c>
      <c r="AE15" s="1">
        <f t="shared" si="0"/>
        <v>0.6</v>
      </c>
      <c r="AF15" s="1">
        <f t="shared" si="0"/>
        <v>0.4</v>
      </c>
      <c r="AG15" s="1">
        <f t="shared" si="0"/>
      </c>
      <c r="AH15" s="1">
        <f t="shared" si="0"/>
      </c>
      <c r="AI15" s="1">
        <f t="shared" si="0"/>
      </c>
      <c r="AJ15" s="1">
        <f t="shared" si="0"/>
      </c>
      <c r="AK15" s="1">
        <f t="shared" si="0"/>
      </c>
      <c r="AM15" s="1">
        <f t="shared" si="1"/>
      </c>
      <c r="AN15" s="1">
        <f t="shared" si="2"/>
      </c>
      <c r="AO15" s="1">
        <f t="shared" si="2"/>
      </c>
      <c r="AP15" s="1">
        <f t="shared" si="2"/>
      </c>
      <c r="AQ15" s="1">
        <f t="shared" si="2"/>
      </c>
      <c r="AR15" s="1">
        <f t="shared" si="2"/>
      </c>
      <c r="AS15" s="1">
        <f t="shared" si="2"/>
      </c>
      <c r="AT15" s="1">
        <f t="shared" si="2"/>
      </c>
      <c r="AU15" s="1">
        <f t="shared" si="2"/>
      </c>
      <c r="AV15" s="1">
        <f t="shared" si="2"/>
        <v>0.08571428571428572</v>
      </c>
      <c r="AW15" s="1">
        <f t="shared" si="2"/>
        <v>0.08</v>
      </c>
      <c r="AX15" s="1">
        <f t="shared" si="2"/>
      </c>
      <c r="AY15" s="1">
        <f t="shared" si="2"/>
      </c>
      <c r="AZ15" s="1">
        <f t="shared" si="2"/>
      </c>
      <c r="BA15" s="1">
        <f t="shared" si="2"/>
      </c>
      <c r="BB15" s="1">
        <f t="shared" si="2"/>
      </c>
    </row>
    <row r="16" spans="11:54" ht="11.25">
      <c r="K16">
        <v>1</v>
      </c>
      <c r="R16">
        <f t="shared" si="3"/>
        <v>1</v>
      </c>
      <c r="V16" s="1">
        <f t="shared" si="4"/>
      </c>
      <c r="W16" s="1">
        <f t="shared" si="0"/>
      </c>
      <c r="X16" s="1">
        <f t="shared" si="0"/>
      </c>
      <c r="Y16" s="1">
        <f t="shared" si="0"/>
      </c>
      <c r="Z16" s="1">
        <f t="shared" si="0"/>
      </c>
      <c r="AA16" s="1">
        <f t="shared" si="0"/>
      </c>
      <c r="AB16" s="1">
        <f t="shared" si="0"/>
      </c>
      <c r="AC16" s="1">
        <f t="shared" si="0"/>
      </c>
      <c r="AD16" s="1">
        <f t="shared" si="0"/>
      </c>
      <c r="AF16" s="1">
        <f t="shared" si="0"/>
      </c>
      <c r="AG16" s="1">
        <f t="shared" si="0"/>
      </c>
      <c r="AH16" s="1">
        <f t="shared" si="0"/>
      </c>
      <c r="AI16" s="1">
        <f t="shared" si="0"/>
      </c>
      <c r="AJ16" s="1">
        <f t="shared" si="0"/>
      </c>
      <c r="AK16" s="1">
        <f t="shared" si="0"/>
      </c>
      <c r="AM16" s="1">
        <f t="shared" si="1"/>
      </c>
      <c r="AN16" s="1">
        <f t="shared" si="2"/>
      </c>
      <c r="AO16" s="1">
        <f t="shared" si="2"/>
      </c>
      <c r="AP16" s="1">
        <f t="shared" si="2"/>
      </c>
      <c r="AQ16" s="1">
        <f t="shared" si="2"/>
      </c>
      <c r="AR16" s="1">
        <f t="shared" si="2"/>
      </c>
      <c r="AS16" s="1">
        <f t="shared" si="2"/>
      </c>
      <c r="AT16" s="1">
        <f t="shared" si="2"/>
      </c>
      <c r="AU16" s="1">
        <f t="shared" si="2"/>
      </c>
      <c r="AV16" s="1">
        <f t="shared" si="2"/>
        <v>0.02857142857142857</v>
      </c>
      <c r="AW16" s="1">
        <f t="shared" si="2"/>
      </c>
      <c r="AX16" s="1">
        <f t="shared" si="2"/>
      </c>
      <c r="AY16" s="1">
        <f t="shared" si="2"/>
      </c>
      <c r="AZ16" s="1">
        <f t="shared" si="2"/>
      </c>
      <c r="BA16" s="1">
        <f t="shared" si="2"/>
      </c>
      <c r="BB16" s="1">
        <f t="shared" si="2"/>
      </c>
    </row>
    <row r="17" spans="12:54" ht="11.25">
      <c r="L17">
        <v>1</v>
      </c>
      <c r="M17">
        <v>93</v>
      </c>
      <c r="N17">
        <v>28</v>
      </c>
      <c r="R17">
        <f t="shared" si="3"/>
        <v>122</v>
      </c>
      <c r="S17">
        <f>COUNT(B17:Q17)</f>
        <v>3</v>
      </c>
      <c r="V17" s="1">
        <f t="shared" si="4"/>
      </c>
      <c r="W17" s="1">
        <f t="shared" si="0"/>
      </c>
      <c r="X17" s="1">
        <f t="shared" si="0"/>
      </c>
      <c r="Y17" s="1">
        <f t="shared" si="0"/>
      </c>
      <c r="Z17" s="1">
        <f t="shared" si="0"/>
      </c>
      <c r="AA17" s="1">
        <f t="shared" si="0"/>
      </c>
      <c r="AB17" s="1">
        <f t="shared" si="0"/>
      </c>
      <c r="AC17" s="1">
        <f t="shared" si="0"/>
      </c>
      <c r="AD17" s="1">
        <f t="shared" si="0"/>
      </c>
      <c r="AE17" s="1">
        <f t="shared" si="0"/>
      </c>
      <c r="AF17" s="1">
        <f t="shared" si="0"/>
        <v>0.00819672131147541</v>
      </c>
      <c r="AG17" s="1">
        <f t="shared" si="0"/>
        <v>0.7622950819672131</v>
      </c>
      <c r="AH17" s="1">
        <f t="shared" si="0"/>
        <v>0.22950819672131148</v>
      </c>
      <c r="AI17" s="1">
        <f t="shared" si="0"/>
      </c>
      <c r="AJ17" s="1">
        <f t="shared" si="0"/>
      </c>
      <c r="AK17" s="1">
        <f t="shared" si="0"/>
      </c>
      <c r="AM17" s="1">
        <f t="shared" si="1"/>
      </c>
      <c r="AN17" s="1">
        <f t="shared" si="2"/>
      </c>
      <c r="AO17" s="1">
        <f t="shared" si="2"/>
      </c>
      <c r="AP17" s="1">
        <f t="shared" si="2"/>
      </c>
      <c r="AQ17" s="1">
        <f t="shared" si="2"/>
      </c>
      <c r="AR17" s="1">
        <f t="shared" si="2"/>
      </c>
      <c r="AS17" s="1">
        <f t="shared" si="2"/>
      </c>
      <c r="AT17" s="1">
        <f t="shared" si="2"/>
      </c>
      <c r="AU17" s="1">
        <f t="shared" si="2"/>
      </c>
      <c r="AV17" s="1">
        <f t="shared" si="2"/>
      </c>
      <c r="AW17" s="1">
        <f t="shared" si="2"/>
        <v>0.04</v>
      </c>
      <c r="AX17" s="1">
        <f t="shared" si="2"/>
        <v>0.9117647058823529</v>
      </c>
      <c r="AY17" s="1">
        <f t="shared" si="2"/>
        <v>0.875</v>
      </c>
      <c r="AZ17" s="1">
        <f t="shared" si="2"/>
      </c>
      <c r="BA17" s="1">
        <f t="shared" si="2"/>
      </c>
      <c r="BB17" s="1">
        <f t="shared" si="2"/>
      </c>
    </row>
    <row r="18" spans="8:54" ht="11.25">
      <c r="H18">
        <v>1</v>
      </c>
      <c r="L18">
        <v>7</v>
      </c>
      <c r="M18">
        <v>7</v>
      </c>
      <c r="N18">
        <v>1</v>
      </c>
      <c r="R18">
        <f t="shared" si="3"/>
        <v>16</v>
      </c>
      <c r="S18">
        <f>COUNT(B18:Q18)</f>
        <v>4</v>
      </c>
      <c r="V18" s="1">
        <f t="shared" si="4"/>
      </c>
      <c r="W18" s="1">
        <f t="shared" si="0"/>
      </c>
      <c r="X18" s="1">
        <f t="shared" si="0"/>
      </c>
      <c r="Y18" s="1">
        <f t="shared" si="0"/>
      </c>
      <c r="Z18" s="1">
        <f t="shared" si="0"/>
      </c>
      <c r="AA18" s="1">
        <f t="shared" si="0"/>
      </c>
      <c r="AB18" s="1">
        <f t="shared" si="0"/>
        <v>0.0625</v>
      </c>
      <c r="AC18" s="1">
        <f t="shared" si="0"/>
      </c>
      <c r="AD18" s="1">
        <f t="shared" si="0"/>
      </c>
      <c r="AE18" s="1">
        <f t="shared" si="0"/>
      </c>
      <c r="AF18" s="1">
        <f t="shared" si="0"/>
        <v>0.4375</v>
      </c>
      <c r="AG18" s="1">
        <f t="shared" si="0"/>
        <v>0.4375</v>
      </c>
      <c r="AH18" s="1">
        <f t="shared" si="0"/>
        <v>0.0625</v>
      </c>
      <c r="AI18" s="1">
        <f t="shared" si="0"/>
      </c>
      <c r="AJ18" s="1">
        <f t="shared" si="0"/>
      </c>
      <c r="AK18" s="1">
        <f t="shared" si="0"/>
      </c>
      <c r="AM18" s="1">
        <f t="shared" si="1"/>
      </c>
      <c r="AN18" s="1">
        <f t="shared" si="2"/>
      </c>
      <c r="AO18" s="1">
        <f t="shared" si="2"/>
      </c>
      <c r="AP18" s="1">
        <f t="shared" si="2"/>
      </c>
      <c r="AQ18" s="1">
        <f t="shared" si="2"/>
      </c>
      <c r="AR18" s="1">
        <f t="shared" si="2"/>
      </c>
      <c r="AS18" s="1">
        <f t="shared" si="2"/>
        <v>0.012658227848101266</v>
      </c>
      <c r="AT18" s="1">
        <f t="shared" si="2"/>
      </c>
      <c r="AU18" s="1">
        <f t="shared" si="2"/>
      </c>
      <c r="AV18" s="1">
        <f t="shared" si="2"/>
      </c>
      <c r="AW18" s="1">
        <f t="shared" si="2"/>
        <v>0.28</v>
      </c>
      <c r="AX18" s="1">
        <f t="shared" si="2"/>
        <v>0.06862745098039216</v>
      </c>
      <c r="AY18" s="1">
        <f t="shared" si="2"/>
        <v>0.03125</v>
      </c>
      <c r="AZ18" s="1">
        <f t="shared" si="2"/>
      </c>
      <c r="BA18" s="1">
        <f t="shared" si="2"/>
      </c>
      <c r="BB18" s="1">
        <f t="shared" si="2"/>
      </c>
    </row>
    <row r="19" spans="12:54" ht="11.25">
      <c r="L19">
        <v>1</v>
      </c>
      <c r="R19">
        <f t="shared" si="3"/>
        <v>1</v>
      </c>
      <c r="V19" s="1">
        <f t="shared" si="4"/>
      </c>
      <c r="W19" s="1">
        <f t="shared" si="0"/>
      </c>
      <c r="X19" s="1">
        <f t="shared" si="0"/>
      </c>
      <c r="Y19" s="1">
        <f t="shared" si="0"/>
      </c>
      <c r="Z19" s="1">
        <f t="shared" si="0"/>
      </c>
      <c r="AA19" s="1">
        <f t="shared" si="0"/>
      </c>
      <c r="AB19" s="1">
        <f t="shared" si="0"/>
      </c>
      <c r="AC19" s="1">
        <f t="shared" si="0"/>
      </c>
      <c r="AD19" s="1">
        <f t="shared" si="0"/>
      </c>
      <c r="AE19" s="1">
        <f t="shared" si="0"/>
      </c>
      <c r="AG19" s="1">
        <f t="shared" si="0"/>
      </c>
      <c r="AH19" s="1">
        <f t="shared" si="0"/>
      </c>
      <c r="AI19" s="1">
        <f t="shared" si="0"/>
      </c>
      <c r="AJ19" s="1">
        <f t="shared" si="0"/>
      </c>
      <c r="AK19" s="1">
        <f t="shared" si="0"/>
      </c>
      <c r="AM19" s="1">
        <f t="shared" si="1"/>
      </c>
      <c r="AN19" s="1">
        <f t="shared" si="2"/>
      </c>
      <c r="AO19" s="1">
        <f t="shared" si="2"/>
      </c>
      <c r="AP19" s="1">
        <f t="shared" si="2"/>
      </c>
      <c r="AQ19" s="1">
        <f t="shared" si="2"/>
      </c>
      <c r="AR19" s="1">
        <f t="shared" si="2"/>
      </c>
      <c r="AS19" s="1">
        <f t="shared" si="2"/>
      </c>
      <c r="AT19" s="1">
        <f t="shared" si="2"/>
      </c>
      <c r="AU19" s="1">
        <f t="shared" si="2"/>
      </c>
      <c r="AV19" s="1">
        <f t="shared" si="2"/>
      </c>
      <c r="AW19" s="1">
        <f t="shared" si="2"/>
        <v>0.04</v>
      </c>
      <c r="AX19" s="1">
        <f t="shared" si="2"/>
      </c>
      <c r="AY19" s="1">
        <f t="shared" si="2"/>
      </c>
      <c r="AZ19" s="1">
        <f t="shared" si="2"/>
      </c>
      <c r="BA19" s="1">
        <f t="shared" si="2"/>
      </c>
      <c r="BB19" s="1">
        <f t="shared" si="2"/>
      </c>
    </row>
    <row r="20" spans="12:54" ht="11.25">
      <c r="L20">
        <v>3</v>
      </c>
      <c r="N20">
        <v>3</v>
      </c>
      <c r="R20">
        <f t="shared" si="3"/>
        <v>6</v>
      </c>
      <c r="S20">
        <f>COUNT(B20:Q20)</f>
        <v>2</v>
      </c>
      <c r="V20" s="1">
        <f t="shared" si="4"/>
      </c>
      <c r="W20" s="1">
        <f aca="true" t="shared" si="5" ref="W20:AK20">IF(C20&lt;&gt;"",C20/$R20,"")</f>
      </c>
      <c r="X20" s="1">
        <f t="shared" si="5"/>
      </c>
      <c r="Y20" s="1">
        <f t="shared" si="5"/>
      </c>
      <c r="Z20" s="1">
        <f t="shared" si="5"/>
      </c>
      <c r="AA20" s="1">
        <f t="shared" si="5"/>
      </c>
      <c r="AB20" s="1">
        <f t="shared" si="5"/>
      </c>
      <c r="AC20" s="1">
        <f t="shared" si="5"/>
      </c>
      <c r="AD20" s="1">
        <f t="shared" si="5"/>
      </c>
      <c r="AE20" s="1">
        <f t="shared" si="5"/>
      </c>
      <c r="AF20" s="1">
        <f t="shared" si="5"/>
        <v>0.5</v>
      </c>
      <c r="AG20" s="1">
        <f t="shared" si="5"/>
      </c>
      <c r="AH20" s="1">
        <f t="shared" si="5"/>
        <v>0.5</v>
      </c>
      <c r="AI20" s="1">
        <f t="shared" si="5"/>
      </c>
      <c r="AJ20" s="1">
        <f t="shared" si="5"/>
      </c>
      <c r="AK20" s="1">
        <f t="shared" si="5"/>
      </c>
      <c r="AM20" s="1">
        <f t="shared" si="1"/>
      </c>
      <c r="AN20" s="1">
        <f aca="true" t="shared" si="6" ref="AN20:BB26">IF(C20&lt;&gt;"",C20/C$28,"")</f>
      </c>
      <c r="AO20" s="1">
        <f t="shared" si="6"/>
      </c>
      <c r="AP20" s="1">
        <f t="shared" si="6"/>
      </c>
      <c r="AQ20" s="1">
        <f t="shared" si="6"/>
      </c>
      <c r="AR20" s="1">
        <f t="shared" si="6"/>
      </c>
      <c r="AS20" s="1">
        <f t="shared" si="6"/>
      </c>
      <c r="AT20" s="1">
        <f t="shared" si="6"/>
      </c>
      <c r="AU20" s="1">
        <f t="shared" si="6"/>
      </c>
      <c r="AV20" s="1">
        <f t="shared" si="6"/>
      </c>
      <c r="AW20" s="1">
        <f t="shared" si="6"/>
        <v>0.12</v>
      </c>
      <c r="AX20" s="1">
        <f t="shared" si="6"/>
      </c>
      <c r="AY20" s="1">
        <f t="shared" si="6"/>
        <v>0.09375</v>
      </c>
      <c r="AZ20" s="1">
        <f t="shared" si="6"/>
      </c>
      <c r="BA20" s="1">
        <f t="shared" si="6"/>
      </c>
      <c r="BB20" s="1">
        <f t="shared" si="6"/>
      </c>
    </row>
    <row r="21" spans="15:54" ht="11.25">
      <c r="O21">
        <v>2</v>
      </c>
      <c r="P21">
        <v>1</v>
      </c>
      <c r="R21">
        <f t="shared" si="3"/>
        <v>3</v>
      </c>
      <c r="V21" s="1">
        <f t="shared" si="4"/>
      </c>
      <c r="W21" s="1">
        <f aca="true" t="shared" si="7" ref="W21:AB27">IF(C21&lt;&gt;"",C21/$R21,"")</f>
      </c>
      <c r="X21" s="1">
        <f t="shared" si="7"/>
      </c>
      <c r="Y21" s="1">
        <f t="shared" si="7"/>
      </c>
      <c r="Z21" s="1">
        <f t="shared" si="7"/>
      </c>
      <c r="AA21" s="1">
        <f t="shared" si="7"/>
      </c>
      <c r="AB21" s="1">
        <f t="shared" si="7"/>
      </c>
      <c r="AK21" s="1">
        <f>IF(Q21&lt;&gt;"",Q21/$R21,"")</f>
      </c>
      <c r="AM21" s="1">
        <f t="shared" si="1"/>
      </c>
      <c r="AN21" s="1">
        <f t="shared" si="6"/>
      </c>
      <c r="AO21" s="1">
        <f t="shared" si="6"/>
      </c>
      <c r="AP21" s="1">
        <f t="shared" si="6"/>
      </c>
      <c r="AQ21" s="1">
        <f t="shared" si="6"/>
      </c>
      <c r="AR21" s="1">
        <f t="shared" si="6"/>
      </c>
      <c r="AS21" s="1">
        <f t="shared" si="6"/>
      </c>
      <c r="AT21" s="1">
        <f t="shared" si="6"/>
      </c>
      <c r="AU21" s="1">
        <f t="shared" si="6"/>
      </c>
      <c r="AV21" s="1">
        <f t="shared" si="6"/>
      </c>
      <c r="AW21" s="1">
        <f t="shared" si="6"/>
      </c>
      <c r="AX21" s="1">
        <f t="shared" si="6"/>
      </c>
      <c r="AY21" s="1">
        <f t="shared" si="6"/>
      </c>
      <c r="AZ21" s="1">
        <f t="shared" si="6"/>
        <v>0.08</v>
      </c>
      <c r="BA21" s="1">
        <f t="shared" si="6"/>
        <v>0.02564102564102564</v>
      </c>
      <c r="BB21" s="1">
        <f t="shared" si="6"/>
      </c>
    </row>
    <row r="22" spans="15:54" ht="11.25">
      <c r="O22">
        <v>7</v>
      </c>
      <c r="P22">
        <v>16</v>
      </c>
      <c r="R22">
        <f t="shared" si="3"/>
        <v>23</v>
      </c>
      <c r="S22">
        <f>COUNT(B22:Q22)</f>
        <v>2</v>
      </c>
      <c r="V22" s="1">
        <f t="shared" si="4"/>
      </c>
      <c r="W22" s="1">
        <f t="shared" si="7"/>
      </c>
      <c r="X22" s="1">
        <f t="shared" si="7"/>
      </c>
      <c r="Y22" s="1">
        <f t="shared" si="7"/>
      </c>
      <c r="Z22" s="1">
        <f t="shared" si="7"/>
      </c>
      <c r="AA22" s="1">
        <f t="shared" si="7"/>
      </c>
      <c r="AB22" s="1">
        <f t="shared" si="7"/>
      </c>
      <c r="AC22" s="1">
        <f aca="true" t="shared" si="8" ref="AC22:AJ23">IF(I22&lt;&gt;"",I22/$R22,"")</f>
      </c>
      <c r="AD22" s="1">
        <f t="shared" si="8"/>
      </c>
      <c r="AE22" s="1">
        <f t="shared" si="8"/>
      </c>
      <c r="AF22" s="1">
        <f t="shared" si="8"/>
      </c>
      <c r="AG22" s="1">
        <f t="shared" si="8"/>
      </c>
      <c r="AH22" s="1">
        <f t="shared" si="8"/>
      </c>
      <c r="AI22" s="1">
        <f t="shared" si="8"/>
        <v>0.30434782608695654</v>
      </c>
      <c r="AJ22" s="1">
        <f t="shared" si="8"/>
        <v>0.6956521739130435</v>
      </c>
      <c r="AK22" s="1">
        <f>IF(Q22&lt;&gt;"",Q22/$R22,"")</f>
      </c>
      <c r="AM22" s="1">
        <f t="shared" si="1"/>
      </c>
      <c r="AN22" s="1">
        <f t="shared" si="6"/>
      </c>
      <c r="AO22" s="1">
        <f t="shared" si="6"/>
      </c>
      <c r="AP22" s="1">
        <f t="shared" si="6"/>
      </c>
      <c r="AQ22" s="1">
        <f t="shared" si="6"/>
      </c>
      <c r="AR22" s="1">
        <f t="shared" si="6"/>
      </c>
      <c r="AS22" s="1">
        <f t="shared" si="6"/>
      </c>
      <c r="AT22" s="1">
        <f t="shared" si="6"/>
      </c>
      <c r="AU22" s="1">
        <f t="shared" si="6"/>
      </c>
      <c r="AV22" s="1">
        <f t="shared" si="6"/>
      </c>
      <c r="AW22" s="1">
        <f t="shared" si="6"/>
      </c>
      <c r="AX22" s="1">
        <f t="shared" si="6"/>
      </c>
      <c r="AY22" s="1">
        <f t="shared" si="6"/>
      </c>
      <c r="AZ22" s="1">
        <f t="shared" si="6"/>
        <v>0.28</v>
      </c>
      <c r="BA22" s="1">
        <f t="shared" si="6"/>
        <v>0.41025641025641024</v>
      </c>
      <c r="BB22" s="1">
        <f t="shared" si="6"/>
      </c>
    </row>
    <row r="23" spans="15:54" ht="11.25">
      <c r="O23">
        <v>16</v>
      </c>
      <c r="P23">
        <v>18</v>
      </c>
      <c r="R23">
        <f t="shared" si="3"/>
        <v>34</v>
      </c>
      <c r="S23">
        <f>COUNT(B23:Q23)</f>
        <v>2</v>
      </c>
      <c r="V23" s="1">
        <f t="shared" si="4"/>
      </c>
      <c r="W23" s="1">
        <f t="shared" si="7"/>
      </c>
      <c r="X23" s="1">
        <f t="shared" si="7"/>
      </c>
      <c r="Y23" s="1">
        <f t="shared" si="7"/>
      </c>
      <c r="Z23" s="1">
        <f t="shared" si="7"/>
      </c>
      <c r="AA23" s="1">
        <f t="shared" si="7"/>
      </c>
      <c r="AB23" s="1">
        <f t="shared" si="7"/>
      </c>
      <c r="AC23" s="1">
        <f t="shared" si="8"/>
      </c>
      <c r="AD23" s="1">
        <f t="shared" si="8"/>
      </c>
      <c r="AE23" s="1">
        <f t="shared" si="8"/>
      </c>
      <c r="AF23" s="1">
        <f t="shared" si="8"/>
      </c>
      <c r="AG23" s="1">
        <f t="shared" si="8"/>
      </c>
      <c r="AH23" s="1">
        <f t="shared" si="8"/>
      </c>
      <c r="AI23" s="1">
        <f t="shared" si="8"/>
        <v>0.47058823529411764</v>
      </c>
      <c r="AJ23" s="1">
        <f t="shared" si="8"/>
        <v>0.5294117647058824</v>
      </c>
      <c r="AK23" s="1">
        <f>IF(Q23&lt;&gt;"",Q23/$R23,"")</f>
      </c>
      <c r="AM23" s="1">
        <f t="shared" si="1"/>
      </c>
      <c r="AN23" s="1">
        <f t="shared" si="6"/>
      </c>
      <c r="AO23" s="1">
        <f t="shared" si="6"/>
      </c>
      <c r="AP23" s="1">
        <f t="shared" si="6"/>
      </c>
      <c r="AQ23" s="1">
        <f t="shared" si="6"/>
      </c>
      <c r="AR23" s="1">
        <f t="shared" si="6"/>
      </c>
      <c r="AS23" s="1">
        <f t="shared" si="6"/>
      </c>
      <c r="AT23" s="1">
        <f t="shared" si="6"/>
      </c>
      <c r="AU23" s="1">
        <f t="shared" si="6"/>
      </c>
      <c r="AV23" s="1">
        <f t="shared" si="6"/>
      </c>
      <c r="AW23" s="1">
        <f t="shared" si="6"/>
      </c>
      <c r="AX23" s="1">
        <f t="shared" si="6"/>
      </c>
      <c r="AY23" s="1">
        <f t="shared" si="6"/>
      </c>
      <c r="AZ23" s="1">
        <f t="shared" si="6"/>
        <v>0.64</v>
      </c>
      <c r="BA23" s="1">
        <f t="shared" si="6"/>
        <v>0.46153846153846156</v>
      </c>
      <c r="BB23" s="1">
        <f t="shared" si="6"/>
      </c>
    </row>
    <row r="24" spans="16:54" ht="11.25">
      <c r="P24">
        <v>1</v>
      </c>
      <c r="R24">
        <f t="shared" si="3"/>
        <v>1</v>
      </c>
      <c r="V24" s="1">
        <f t="shared" si="4"/>
      </c>
      <c r="W24" s="1">
        <f t="shared" si="7"/>
      </c>
      <c r="X24" s="1">
        <f t="shared" si="7"/>
      </c>
      <c r="Y24" s="1">
        <f t="shared" si="7"/>
      </c>
      <c r="Z24" s="1">
        <f t="shared" si="7"/>
      </c>
      <c r="AA24" s="1">
        <f t="shared" si="7"/>
      </c>
      <c r="AB24" s="1">
        <f t="shared" si="7"/>
      </c>
      <c r="AM24" s="1">
        <f t="shared" si="1"/>
      </c>
      <c r="AN24" s="1">
        <f t="shared" si="6"/>
      </c>
      <c r="AO24" s="1">
        <f t="shared" si="6"/>
      </c>
      <c r="AP24" s="1">
        <f t="shared" si="6"/>
      </c>
      <c r="AQ24" s="1">
        <f t="shared" si="6"/>
      </c>
      <c r="AR24" s="1">
        <f t="shared" si="6"/>
      </c>
      <c r="AS24" s="1">
        <f t="shared" si="6"/>
      </c>
      <c r="AT24" s="1">
        <f t="shared" si="6"/>
      </c>
      <c r="AU24" s="1">
        <f t="shared" si="6"/>
      </c>
      <c r="AV24" s="1">
        <f t="shared" si="6"/>
      </c>
      <c r="AW24" s="1">
        <f t="shared" si="6"/>
      </c>
      <c r="AX24" s="1">
        <f t="shared" si="6"/>
      </c>
      <c r="AY24" s="1">
        <f t="shared" si="6"/>
      </c>
      <c r="AZ24" s="1">
        <f t="shared" si="6"/>
      </c>
      <c r="BA24" s="1">
        <f t="shared" si="6"/>
        <v>0.02564102564102564</v>
      </c>
      <c r="BB24" s="1">
        <f t="shared" si="6"/>
      </c>
    </row>
    <row r="25" spans="16:54" ht="11.25">
      <c r="P25">
        <v>2</v>
      </c>
      <c r="R25">
        <f t="shared" si="3"/>
        <v>2</v>
      </c>
      <c r="V25" s="1">
        <f t="shared" si="4"/>
      </c>
      <c r="W25" s="1">
        <f t="shared" si="7"/>
      </c>
      <c r="X25" s="1">
        <f t="shared" si="7"/>
      </c>
      <c r="Y25" s="1">
        <f t="shared" si="7"/>
      </c>
      <c r="Z25" s="1">
        <f t="shared" si="7"/>
      </c>
      <c r="AA25" s="1">
        <f t="shared" si="7"/>
      </c>
      <c r="AB25" s="1">
        <f t="shared" si="7"/>
      </c>
      <c r="AM25" s="1">
        <f t="shared" si="1"/>
      </c>
      <c r="AN25" s="1">
        <f t="shared" si="6"/>
      </c>
      <c r="AO25" s="1">
        <f t="shared" si="6"/>
      </c>
      <c r="AP25" s="1">
        <f t="shared" si="6"/>
      </c>
      <c r="AQ25" s="1">
        <f t="shared" si="6"/>
      </c>
      <c r="AR25" s="1">
        <f t="shared" si="6"/>
      </c>
      <c r="AS25" s="1">
        <f t="shared" si="6"/>
      </c>
      <c r="AT25" s="1">
        <f t="shared" si="6"/>
      </c>
      <c r="AU25" s="1">
        <f t="shared" si="6"/>
      </c>
      <c r="AV25" s="1">
        <f t="shared" si="6"/>
      </c>
      <c r="AW25" s="1">
        <f t="shared" si="6"/>
      </c>
      <c r="AX25" s="1">
        <f t="shared" si="6"/>
      </c>
      <c r="AY25" s="1">
        <f t="shared" si="6"/>
      </c>
      <c r="AZ25" s="1">
        <f t="shared" si="6"/>
      </c>
      <c r="BA25" s="1">
        <f t="shared" si="6"/>
        <v>0.05128205128205128</v>
      </c>
      <c r="BB25" s="1">
        <f t="shared" si="6"/>
      </c>
    </row>
    <row r="26" spans="11:54" ht="11.25">
      <c r="K26">
        <v>1</v>
      </c>
      <c r="P26">
        <v>1</v>
      </c>
      <c r="R26">
        <f t="shared" si="3"/>
        <v>2</v>
      </c>
      <c r="V26" s="1">
        <f t="shared" si="4"/>
      </c>
      <c r="W26" s="1">
        <f t="shared" si="7"/>
      </c>
      <c r="X26" s="1">
        <f t="shared" si="7"/>
      </c>
      <c r="Y26" s="1">
        <f t="shared" si="7"/>
      </c>
      <c r="Z26" s="1">
        <f t="shared" si="7"/>
      </c>
      <c r="AA26" s="1">
        <f t="shared" si="7"/>
      </c>
      <c r="AB26" s="1">
        <f t="shared" si="7"/>
      </c>
      <c r="AM26" s="1">
        <f t="shared" si="1"/>
      </c>
      <c r="AN26" s="1">
        <f t="shared" si="6"/>
      </c>
      <c r="AO26" s="1">
        <f t="shared" si="6"/>
      </c>
      <c r="AP26" s="1">
        <f t="shared" si="6"/>
      </c>
      <c r="AQ26" s="1">
        <f t="shared" si="6"/>
      </c>
      <c r="AR26" s="1">
        <f t="shared" si="6"/>
      </c>
      <c r="AS26" s="1">
        <f t="shared" si="6"/>
      </c>
      <c r="AT26" s="1">
        <f t="shared" si="6"/>
      </c>
      <c r="AU26" s="1">
        <f t="shared" si="6"/>
      </c>
      <c r="AV26" s="1">
        <f t="shared" si="6"/>
        <v>0.02857142857142857</v>
      </c>
      <c r="AW26" s="1">
        <f t="shared" si="6"/>
      </c>
      <c r="AX26" s="1">
        <f t="shared" si="6"/>
      </c>
      <c r="AY26" s="1">
        <f t="shared" si="6"/>
      </c>
      <c r="AZ26" s="1">
        <f t="shared" si="6"/>
      </c>
      <c r="BA26" s="1">
        <f t="shared" si="6"/>
        <v>0.02564102564102564</v>
      </c>
      <c r="BB26" s="1">
        <f t="shared" si="6"/>
      </c>
    </row>
    <row r="27" spans="17:53" ht="11.25">
      <c r="Q27">
        <v>3</v>
      </c>
      <c r="R27">
        <f t="shared" si="3"/>
        <v>3</v>
      </c>
      <c r="T27" t="s">
        <v>9</v>
      </c>
      <c r="V27" s="1">
        <f t="shared" si="4"/>
      </c>
      <c r="W27" s="1">
        <f t="shared" si="7"/>
      </c>
      <c r="X27" s="1">
        <f t="shared" si="7"/>
      </c>
      <c r="Y27" s="1">
        <f t="shared" si="7"/>
      </c>
      <c r="Z27" s="1">
        <f t="shared" si="7"/>
      </c>
      <c r="AA27" s="1">
        <f t="shared" si="7"/>
      </c>
      <c r="AB27" s="1">
        <f t="shared" si="7"/>
      </c>
      <c r="AM27" s="1">
        <f t="shared" si="1"/>
      </c>
      <c r="AN27" s="1">
        <f aca="true" t="shared" si="9" ref="AN27:BA27">IF(C27&lt;&gt;"",C27/C$28,"")</f>
      </c>
      <c r="AO27" s="1">
        <f t="shared" si="9"/>
      </c>
      <c r="AP27" s="1">
        <f t="shared" si="9"/>
      </c>
      <c r="AQ27" s="1">
        <f t="shared" si="9"/>
      </c>
      <c r="AR27" s="1">
        <f t="shared" si="9"/>
      </c>
      <c r="AS27" s="1">
        <f t="shared" si="9"/>
      </c>
      <c r="AT27" s="1">
        <f t="shared" si="9"/>
      </c>
      <c r="AU27" s="1">
        <f t="shared" si="9"/>
      </c>
      <c r="AV27" s="1">
        <f t="shared" si="9"/>
      </c>
      <c r="AW27" s="1">
        <f t="shared" si="9"/>
      </c>
      <c r="AX27" s="1">
        <f t="shared" si="9"/>
      </c>
      <c r="AY27" s="1">
        <f t="shared" si="9"/>
      </c>
      <c r="AZ27" s="1">
        <f t="shared" si="9"/>
      </c>
      <c r="BA27" s="1">
        <f t="shared" si="9"/>
      </c>
    </row>
    <row r="28" spans="2:22" ht="11.25">
      <c r="B28">
        <f>SUM(B3:B27)</f>
        <v>14</v>
      </c>
      <c r="C28">
        <f aca="true" t="shared" si="10" ref="C28:Q28">SUM(C3:C27)</f>
        <v>1</v>
      </c>
      <c r="D28">
        <f t="shared" si="10"/>
        <v>1</v>
      </c>
      <c r="E28">
        <f t="shared" si="10"/>
        <v>3</v>
      </c>
      <c r="F28">
        <f t="shared" si="10"/>
        <v>23</v>
      </c>
      <c r="G28">
        <f t="shared" si="10"/>
        <v>3</v>
      </c>
      <c r="H28">
        <f t="shared" si="10"/>
        <v>79</v>
      </c>
      <c r="I28">
        <f t="shared" si="10"/>
        <v>31</v>
      </c>
      <c r="J28">
        <f t="shared" si="10"/>
        <v>1</v>
      </c>
      <c r="K28">
        <f t="shared" si="10"/>
        <v>35</v>
      </c>
      <c r="L28">
        <f t="shared" si="10"/>
        <v>25</v>
      </c>
      <c r="M28">
        <f t="shared" si="10"/>
        <v>102</v>
      </c>
      <c r="N28">
        <f t="shared" si="10"/>
        <v>32</v>
      </c>
      <c r="O28">
        <f t="shared" si="10"/>
        <v>25</v>
      </c>
      <c r="P28">
        <f t="shared" si="10"/>
        <v>39</v>
      </c>
      <c r="Q28">
        <f t="shared" si="10"/>
        <v>3</v>
      </c>
      <c r="T28" t="s">
        <v>5</v>
      </c>
      <c r="U28" t="s">
        <v>6</v>
      </c>
      <c r="V28" s="1" t="s">
        <v>7</v>
      </c>
    </row>
    <row r="29" spans="2:22" ht="11.25">
      <c r="B29">
        <f>COUNT(B3:B27)</f>
        <v>4</v>
      </c>
      <c r="F29">
        <f aca="true" t="shared" si="11" ref="F29:P29">COUNT(F3:F27)</f>
        <v>1</v>
      </c>
      <c r="H29">
        <f t="shared" si="11"/>
        <v>4</v>
      </c>
      <c r="I29">
        <f t="shared" si="11"/>
        <v>4</v>
      </c>
      <c r="K29">
        <f t="shared" si="11"/>
        <v>7</v>
      </c>
      <c r="L29">
        <f t="shared" si="11"/>
        <v>6</v>
      </c>
      <c r="M29">
        <f t="shared" si="11"/>
        <v>3</v>
      </c>
      <c r="N29">
        <f t="shared" si="11"/>
        <v>3</v>
      </c>
      <c r="O29">
        <f t="shared" si="11"/>
        <v>3</v>
      </c>
      <c r="P29">
        <f t="shared" si="11"/>
        <v>6</v>
      </c>
      <c r="T29">
        <f>AVERAGE(B29:Q29)</f>
        <v>4.1</v>
      </c>
      <c r="U29">
        <f>STDEV(B29:Q29)/SQRT(COUNT(B29:Q29))</f>
        <v>0.5666666666666667</v>
      </c>
      <c r="V29" s="2">
        <f>COUNT(B29:Q29)</f>
        <v>10</v>
      </c>
    </row>
    <row r="30" spans="17:19" ht="11.25">
      <c r="Q30" t="s">
        <v>8</v>
      </c>
      <c r="R30" t="s">
        <v>5</v>
      </c>
      <c r="S30">
        <f>AVERAGE(S3:S27)</f>
        <v>2.1818181818181817</v>
      </c>
    </row>
    <row r="31" spans="18:19" ht="11.25">
      <c r="R31" t="s">
        <v>6</v>
      </c>
      <c r="S31">
        <f>STDEV(S3:S27)/SQRT(COUNT(S3:S27))</f>
        <v>0.2959785562927219</v>
      </c>
    </row>
    <row r="32" spans="18:36" ht="11.25">
      <c r="R32" t="s">
        <v>7</v>
      </c>
      <c r="S32">
        <f>COUNT(S3:S27)</f>
        <v>11</v>
      </c>
      <c r="W32" s="1" t="s">
        <v>10</v>
      </c>
      <c r="X32" s="1" t="s">
        <v>10</v>
      </c>
      <c r="Y32" s="1" t="s">
        <v>10</v>
      </c>
      <c r="Z32" s="1" t="s">
        <v>10</v>
      </c>
      <c r="AA32" s="1" t="s">
        <v>10</v>
      </c>
      <c r="AB32" s="1" t="s">
        <v>10</v>
      </c>
      <c r="AC32" s="1" t="s">
        <v>10</v>
      </c>
      <c r="AD32" s="1" t="s">
        <v>10</v>
      </c>
      <c r="AE32" s="1" t="s">
        <v>10</v>
      </c>
      <c r="AF32" s="1" t="s">
        <v>10</v>
      </c>
      <c r="AG32" s="1" t="s">
        <v>10</v>
      </c>
      <c r="AH32" s="1" t="s">
        <v>10</v>
      </c>
      <c r="AI32" s="1" t="s">
        <v>10</v>
      </c>
      <c r="AJ32" s="1" t="s">
        <v>10</v>
      </c>
    </row>
    <row r="33" spans="22:39" ht="11.25">
      <c r="V33" s="1" t="s">
        <v>11</v>
      </c>
      <c r="AF33" s="1" t="s">
        <v>10</v>
      </c>
      <c r="AG33" s="1" t="s">
        <v>10</v>
      </c>
      <c r="AH33" s="1" t="s">
        <v>10</v>
      </c>
      <c r="AI33" s="1" t="s">
        <v>10</v>
      </c>
      <c r="AJ33" s="1" t="s">
        <v>10</v>
      </c>
      <c r="AM33" s="1" t="s">
        <v>12</v>
      </c>
    </row>
    <row r="34" spans="22:54" ht="11.25">
      <c r="V34" s="1">
        <v>1</v>
      </c>
      <c r="Z34" s="1" t="s">
        <v>10</v>
      </c>
      <c r="AA34" s="1" t="s">
        <v>10</v>
      </c>
      <c r="AB34" s="1" t="s">
        <v>10</v>
      </c>
      <c r="AC34" s="1" t="s">
        <v>10</v>
      </c>
      <c r="AD34" s="1" t="s">
        <v>10</v>
      </c>
      <c r="AE34" s="1" t="s">
        <v>10</v>
      </c>
      <c r="AF34" s="1" t="s">
        <v>10</v>
      </c>
      <c r="AG34" s="1" t="s">
        <v>10</v>
      </c>
      <c r="AH34" s="1" t="s">
        <v>10</v>
      </c>
      <c r="AI34" s="1" t="s">
        <v>10</v>
      </c>
      <c r="AJ34" s="1" t="s">
        <v>10</v>
      </c>
      <c r="AM34" s="1">
        <v>0.7857142857142857</v>
      </c>
      <c r="AN34" s="1" t="s">
        <v>10</v>
      </c>
      <c r="AO34" s="1" t="s">
        <v>10</v>
      </c>
      <c r="AP34" s="1" t="s">
        <v>10</v>
      </c>
      <c r="AQ34" s="1" t="s">
        <v>10</v>
      </c>
      <c r="AR34" s="1" t="s">
        <v>10</v>
      </c>
      <c r="AS34" s="1" t="s">
        <v>10</v>
      </c>
      <c r="AT34" s="1" t="s">
        <v>10</v>
      </c>
      <c r="AU34" s="1" t="s">
        <v>10</v>
      </c>
      <c r="AV34" s="1" t="s">
        <v>10</v>
      </c>
      <c r="AW34" s="1" t="s">
        <v>10</v>
      </c>
      <c r="AX34" s="1" t="s">
        <v>10</v>
      </c>
      <c r="AY34" s="1" t="s">
        <v>10</v>
      </c>
      <c r="AZ34" s="1" t="s">
        <v>10</v>
      </c>
      <c r="BA34" s="1" t="s">
        <v>10</v>
      </c>
      <c r="BB34" s="1" t="s">
        <v>10</v>
      </c>
    </row>
    <row r="35" spans="22:54" ht="11.25">
      <c r="V35" s="1">
        <v>1</v>
      </c>
      <c r="Z35" s="1" t="s">
        <v>10</v>
      </c>
      <c r="AA35" s="1" t="s">
        <v>10</v>
      </c>
      <c r="AB35" s="1" t="s">
        <v>10</v>
      </c>
      <c r="AC35" s="1" t="s">
        <v>10</v>
      </c>
      <c r="AD35" s="1" t="s">
        <v>10</v>
      </c>
      <c r="AE35" s="1" t="s">
        <v>10</v>
      </c>
      <c r="AF35" s="1" t="s">
        <v>10</v>
      </c>
      <c r="AG35" s="1" t="s">
        <v>10</v>
      </c>
      <c r="AH35" s="1" t="s">
        <v>10</v>
      </c>
      <c r="AI35" s="1" t="s">
        <v>10</v>
      </c>
      <c r="AJ35" s="1" t="s">
        <v>10</v>
      </c>
      <c r="AM35" s="1">
        <v>0.07142857142857142</v>
      </c>
      <c r="AN35" s="1" t="s">
        <v>10</v>
      </c>
      <c r="AO35" s="1" t="s">
        <v>10</v>
      </c>
      <c r="AP35" s="1" t="s">
        <v>10</v>
      </c>
      <c r="AQ35" s="1" t="s">
        <v>10</v>
      </c>
      <c r="AR35" s="1" t="s">
        <v>10</v>
      </c>
      <c r="AS35" s="1" t="s">
        <v>10</v>
      </c>
      <c r="AT35" s="1" t="s">
        <v>10</v>
      </c>
      <c r="AU35" s="1" t="s">
        <v>10</v>
      </c>
      <c r="AV35" s="1" t="s">
        <v>10</v>
      </c>
      <c r="AW35" s="1" t="s">
        <v>10</v>
      </c>
      <c r="AX35" s="1" t="s">
        <v>10</v>
      </c>
      <c r="AY35" s="1" t="s">
        <v>10</v>
      </c>
      <c r="AZ35" s="1" t="s">
        <v>10</v>
      </c>
      <c r="BA35" s="1" t="s">
        <v>10</v>
      </c>
      <c r="BB35" s="1" t="s">
        <v>10</v>
      </c>
    </row>
    <row r="36" spans="22:54" ht="11.25">
      <c r="V36" s="1">
        <v>1</v>
      </c>
      <c r="W36" s="1" t="s">
        <v>10</v>
      </c>
      <c r="X36" s="1" t="s">
        <v>10</v>
      </c>
      <c r="Y36" s="1" t="s">
        <v>10</v>
      </c>
      <c r="AA36" s="1" t="s">
        <v>10</v>
      </c>
      <c r="AB36" s="1" t="s">
        <v>10</v>
      </c>
      <c r="AC36" s="1" t="s">
        <v>10</v>
      </c>
      <c r="AD36" s="1" t="s">
        <v>10</v>
      </c>
      <c r="AE36" s="1" t="s">
        <v>10</v>
      </c>
      <c r="AF36" s="1" t="s">
        <v>10</v>
      </c>
      <c r="AG36" s="1" t="s">
        <v>10</v>
      </c>
      <c r="AH36" s="1" t="s">
        <v>10</v>
      </c>
      <c r="AI36" s="1" t="s">
        <v>10</v>
      </c>
      <c r="AJ36" s="1" t="s">
        <v>10</v>
      </c>
      <c r="AM36" s="1">
        <v>0.07142857142857142</v>
      </c>
      <c r="AQ36" s="1" t="s">
        <v>10</v>
      </c>
      <c r="AR36" s="1" t="s">
        <v>10</v>
      </c>
      <c r="AS36" s="1" t="s">
        <v>10</v>
      </c>
      <c r="AT36" s="1" t="s">
        <v>10</v>
      </c>
      <c r="AU36" s="1" t="s">
        <v>10</v>
      </c>
      <c r="AV36" s="1" t="s">
        <v>10</v>
      </c>
      <c r="AW36" s="1" t="s">
        <v>10</v>
      </c>
      <c r="AX36" s="1" t="s">
        <v>10</v>
      </c>
      <c r="AY36" s="1" t="s">
        <v>10</v>
      </c>
      <c r="AZ36" s="1" t="s">
        <v>10</v>
      </c>
      <c r="BA36" s="1" t="s">
        <v>10</v>
      </c>
      <c r="BB36" s="1" t="s">
        <v>10</v>
      </c>
    </row>
    <row r="37" spans="22:54" ht="11.25">
      <c r="V37" s="1">
        <v>0.03</v>
      </c>
      <c r="W37" s="1" t="s">
        <v>10</v>
      </c>
      <c r="X37" s="1" t="s">
        <v>10</v>
      </c>
      <c r="Y37" s="1" t="s">
        <v>10</v>
      </c>
      <c r="Z37" s="1" t="s">
        <v>10</v>
      </c>
      <c r="AA37" s="1" t="s">
        <v>10</v>
      </c>
      <c r="AC37" s="1" t="s">
        <v>10</v>
      </c>
      <c r="AD37" s="1" t="s">
        <v>10</v>
      </c>
      <c r="AE37" s="1" t="s">
        <v>10</v>
      </c>
      <c r="AF37" s="1" t="s">
        <v>10</v>
      </c>
      <c r="AG37" s="1" t="s">
        <v>10</v>
      </c>
      <c r="AH37" s="1" t="s">
        <v>10</v>
      </c>
      <c r="AI37" s="1" t="s">
        <v>10</v>
      </c>
      <c r="AJ37" s="1" t="s">
        <v>10</v>
      </c>
      <c r="AM37" s="1">
        <v>0.07142857142857142</v>
      </c>
      <c r="AN37" s="1" t="s">
        <v>10</v>
      </c>
      <c r="AO37" s="1" t="s">
        <v>10</v>
      </c>
      <c r="AQ37" s="1" t="s">
        <v>10</v>
      </c>
      <c r="AR37" s="1" t="s">
        <v>10</v>
      </c>
      <c r="AS37" s="1" t="s">
        <v>10</v>
      </c>
      <c r="AT37" s="1" t="s">
        <v>10</v>
      </c>
      <c r="AU37" s="1" t="s">
        <v>10</v>
      </c>
      <c r="AV37" s="1" t="s">
        <v>10</v>
      </c>
      <c r="AW37" s="1" t="s">
        <v>10</v>
      </c>
      <c r="AX37" s="1" t="s">
        <v>10</v>
      </c>
      <c r="AY37" s="1" t="s">
        <v>10</v>
      </c>
      <c r="AZ37" s="1" t="s">
        <v>10</v>
      </c>
      <c r="BA37" s="1" t="s">
        <v>10</v>
      </c>
      <c r="BB37" s="1" t="s">
        <v>10</v>
      </c>
    </row>
    <row r="38" spans="22:54" ht="11.25">
      <c r="V38" s="1">
        <v>0.7</v>
      </c>
      <c r="Y38" s="1" t="s">
        <v>10</v>
      </c>
      <c r="Z38" s="1" t="s">
        <v>10</v>
      </c>
      <c r="AD38" s="1" t="s">
        <v>10</v>
      </c>
      <c r="AE38" s="1" t="s">
        <v>10</v>
      </c>
      <c r="AF38" s="1" t="s">
        <v>10</v>
      </c>
      <c r="AG38" s="1" t="s">
        <v>10</v>
      </c>
      <c r="AH38" s="1" t="s">
        <v>10</v>
      </c>
      <c r="AI38" s="1" t="s">
        <v>10</v>
      </c>
      <c r="AJ38" s="1" t="s">
        <v>10</v>
      </c>
      <c r="AM38" s="1">
        <v>1</v>
      </c>
      <c r="AN38" s="1" t="s">
        <v>10</v>
      </c>
      <c r="AO38" s="1" t="s">
        <v>10</v>
      </c>
      <c r="AP38" s="1" t="s">
        <v>10</v>
      </c>
      <c r="AR38" s="1" t="s">
        <v>10</v>
      </c>
      <c r="AS38" s="1" t="s">
        <v>10</v>
      </c>
      <c r="AT38" s="1" t="s">
        <v>10</v>
      </c>
      <c r="AU38" s="1" t="s">
        <v>10</v>
      </c>
      <c r="AV38" s="1" t="s">
        <v>10</v>
      </c>
      <c r="AW38" s="1" t="s">
        <v>10</v>
      </c>
      <c r="AX38" s="1" t="s">
        <v>10</v>
      </c>
      <c r="AY38" s="1" t="s">
        <v>10</v>
      </c>
      <c r="AZ38" s="1" t="s">
        <v>10</v>
      </c>
      <c r="BA38" s="1" t="s">
        <v>10</v>
      </c>
      <c r="BB38" s="1" t="s">
        <v>10</v>
      </c>
    </row>
    <row r="39" spans="22:54" ht="11.25">
      <c r="V39" s="1">
        <v>0.27</v>
      </c>
      <c r="X39" s="1" t="s">
        <v>10</v>
      </c>
      <c r="AI39" s="1" t="s">
        <v>10</v>
      </c>
      <c r="AJ39" s="1" t="s">
        <v>10</v>
      </c>
      <c r="AM39" s="1">
        <v>0.06329113924050633</v>
      </c>
      <c r="AN39" s="1" t="s">
        <v>10</v>
      </c>
      <c r="AO39" s="1" t="s">
        <v>10</v>
      </c>
      <c r="AP39" s="1" t="s">
        <v>10</v>
      </c>
      <c r="AQ39" s="1" t="s">
        <v>10</v>
      </c>
      <c r="AR39" s="1" t="s">
        <v>10</v>
      </c>
      <c r="AU39" s="1" t="s">
        <v>10</v>
      </c>
      <c r="AV39" s="1" t="s">
        <v>10</v>
      </c>
      <c r="AW39" s="1" t="s">
        <v>10</v>
      </c>
      <c r="AX39" s="1" t="s">
        <v>10</v>
      </c>
      <c r="AY39" s="1" t="s">
        <v>10</v>
      </c>
      <c r="AZ39" s="1" t="s">
        <v>10</v>
      </c>
      <c r="BA39" s="1" t="s">
        <v>10</v>
      </c>
      <c r="BB39" s="1" t="s">
        <v>10</v>
      </c>
    </row>
    <row r="40" spans="22:54" ht="11.25">
      <c r="V40" s="1">
        <v>0.6486486486486487</v>
      </c>
      <c r="AI40" s="1" t="s">
        <v>10</v>
      </c>
      <c r="AJ40" s="1" t="s">
        <v>10</v>
      </c>
      <c r="AM40" s="1">
        <v>0.8860759493670886</v>
      </c>
      <c r="AO40" s="1" t="s">
        <v>10</v>
      </c>
      <c r="AP40" s="1" t="s">
        <v>10</v>
      </c>
      <c r="AQ40" s="1" t="s">
        <v>10</v>
      </c>
      <c r="AU40" s="1" t="s">
        <v>10</v>
      </c>
      <c r="AV40" s="1" t="s">
        <v>10</v>
      </c>
      <c r="AW40" s="1" t="s">
        <v>10</v>
      </c>
      <c r="AX40" s="1" t="s">
        <v>10</v>
      </c>
      <c r="AY40" s="1" t="s">
        <v>10</v>
      </c>
      <c r="AZ40" s="1" t="s">
        <v>10</v>
      </c>
      <c r="BA40" s="1" t="s">
        <v>10</v>
      </c>
      <c r="BB40" s="1" t="s">
        <v>10</v>
      </c>
    </row>
    <row r="41" spans="22:54" ht="11.25">
      <c r="V41" s="1">
        <v>0.6</v>
      </c>
      <c r="AI41" s="1" t="s">
        <v>10</v>
      </c>
      <c r="AJ41" s="1" t="s">
        <v>10</v>
      </c>
      <c r="AM41" s="1">
        <v>0.0379746835443038</v>
      </c>
      <c r="AO41" s="1" t="s">
        <v>10</v>
      </c>
      <c r="AP41" s="1" t="s">
        <v>10</v>
      </c>
      <c r="AQ41" s="1" t="s">
        <v>10</v>
      </c>
      <c r="AR41" s="1" t="s">
        <v>10</v>
      </c>
      <c r="AU41" s="1" t="s">
        <v>10</v>
      </c>
      <c r="AV41" s="1" t="s">
        <v>10</v>
      </c>
      <c r="AW41" s="1" t="s">
        <v>10</v>
      </c>
      <c r="AX41" s="1" t="s">
        <v>10</v>
      </c>
      <c r="AY41" s="1" t="s">
        <v>10</v>
      </c>
      <c r="AZ41" s="1" t="s">
        <v>10</v>
      </c>
      <c r="BA41" s="1" t="s">
        <v>10</v>
      </c>
      <c r="BB41" s="1" t="s">
        <v>10</v>
      </c>
    </row>
    <row r="42" spans="22:54" ht="11.25">
      <c r="V42" s="1">
        <v>0.2972972972972973</v>
      </c>
      <c r="AI42" s="1" t="s">
        <v>10</v>
      </c>
      <c r="AJ42" s="1" t="s">
        <v>10</v>
      </c>
      <c r="AM42" s="1">
        <v>0.8709677419354839</v>
      </c>
      <c r="AO42" s="1" t="s">
        <v>10</v>
      </c>
      <c r="AP42" s="1" t="s">
        <v>10</v>
      </c>
      <c r="AQ42" s="1" t="s">
        <v>10</v>
      </c>
      <c r="AR42" s="1" t="s">
        <v>10</v>
      </c>
      <c r="AU42" s="1" t="s">
        <v>10</v>
      </c>
      <c r="AY42" s="1" t="s">
        <v>10</v>
      </c>
      <c r="AZ42" s="1" t="s">
        <v>10</v>
      </c>
      <c r="BA42" s="1" t="s">
        <v>10</v>
      </c>
      <c r="BB42" s="1" t="s">
        <v>10</v>
      </c>
    </row>
    <row r="43" spans="22:54" ht="11.25">
      <c r="V43" s="1">
        <v>0.4</v>
      </c>
      <c r="W43" s="1" t="s">
        <v>10</v>
      </c>
      <c r="X43" s="1" t="s">
        <v>10</v>
      </c>
      <c r="Y43" s="1" t="s">
        <v>10</v>
      </c>
      <c r="Z43" s="1" t="s">
        <v>10</v>
      </c>
      <c r="AA43" s="1" t="s">
        <v>10</v>
      </c>
      <c r="AB43" s="1" t="s">
        <v>10</v>
      </c>
      <c r="AC43" s="1" t="s">
        <v>10</v>
      </c>
      <c r="AD43" s="1" t="s">
        <v>10</v>
      </c>
      <c r="AH43" s="1" t="s">
        <v>10</v>
      </c>
      <c r="AI43" s="1" t="s">
        <v>10</v>
      </c>
      <c r="AJ43" s="1" t="s">
        <v>10</v>
      </c>
      <c r="AM43" s="1">
        <v>0.03225806451612903</v>
      </c>
      <c r="AO43" s="1" t="s">
        <v>10</v>
      </c>
      <c r="AP43" s="1" t="s">
        <v>10</v>
      </c>
      <c r="AQ43" s="1" t="s">
        <v>10</v>
      </c>
      <c r="AR43" s="1" t="s">
        <v>10</v>
      </c>
      <c r="AY43" s="1" t="s">
        <v>10</v>
      </c>
      <c r="AZ43" s="1" t="s">
        <v>10</v>
      </c>
      <c r="BA43" s="1" t="s">
        <v>10</v>
      </c>
      <c r="BB43" s="1" t="s">
        <v>10</v>
      </c>
    </row>
    <row r="44" spans="22:54" ht="11.25">
      <c r="V44" s="1">
        <v>0.05405405405405406</v>
      </c>
      <c r="Y44" s="1" t="s">
        <v>10</v>
      </c>
      <c r="Z44" s="1" t="s">
        <v>10</v>
      </c>
      <c r="AA44" s="1" t="s">
        <v>10</v>
      </c>
      <c r="AB44" s="1" t="s">
        <v>10</v>
      </c>
      <c r="AC44" s="1" t="s">
        <v>10</v>
      </c>
      <c r="AD44" s="1" t="s">
        <v>10</v>
      </c>
      <c r="AH44" s="1" t="s">
        <v>10</v>
      </c>
      <c r="AI44" s="1" t="s">
        <v>10</v>
      </c>
      <c r="AJ44" s="1" t="s">
        <v>10</v>
      </c>
      <c r="AM44" s="1">
        <v>0.06451612903225806</v>
      </c>
      <c r="AN44" s="1" t="s">
        <v>10</v>
      </c>
      <c r="AO44" s="1" t="s">
        <v>10</v>
      </c>
      <c r="AP44" s="1" t="s">
        <v>10</v>
      </c>
      <c r="AQ44" s="1" t="s">
        <v>10</v>
      </c>
      <c r="AR44" s="1" t="s">
        <v>10</v>
      </c>
      <c r="AS44" s="1" t="s">
        <v>10</v>
      </c>
      <c r="AT44" s="1" t="s">
        <v>10</v>
      </c>
      <c r="AU44" s="1" t="s">
        <v>10</v>
      </c>
      <c r="AY44" s="1" t="s">
        <v>10</v>
      </c>
      <c r="AZ44" s="1" t="s">
        <v>10</v>
      </c>
      <c r="BA44" s="1" t="s">
        <v>10</v>
      </c>
      <c r="BB44" s="1" t="s">
        <v>10</v>
      </c>
    </row>
    <row r="45" spans="22:54" ht="11.25">
      <c r="V45" s="1">
        <v>0.0625</v>
      </c>
      <c r="Y45" s="1" t="s">
        <v>10</v>
      </c>
      <c r="Z45" s="1" t="s">
        <v>10</v>
      </c>
      <c r="AA45" s="1" t="s">
        <v>10</v>
      </c>
      <c r="AB45" s="1" t="s">
        <v>10</v>
      </c>
      <c r="AC45" s="1" t="s">
        <v>10</v>
      </c>
      <c r="AD45" s="1" t="s">
        <v>10</v>
      </c>
      <c r="AF45" s="1" t="s">
        <v>10</v>
      </c>
      <c r="AG45" s="1" t="s">
        <v>10</v>
      </c>
      <c r="AH45" s="1" t="s">
        <v>10</v>
      </c>
      <c r="AI45" s="1" t="s">
        <v>10</v>
      </c>
      <c r="AJ45" s="1" t="s">
        <v>10</v>
      </c>
      <c r="AM45" s="1">
        <v>0.03225806451612903</v>
      </c>
      <c r="AN45" s="1" t="s">
        <v>10</v>
      </c>
      <c r="AO45" s="1" t="s">
        <v>10</v>
      </c>
      <c r="AP45" s="1" t="s">
        <v>10</v>
      </c>
      <c r="AQ45" s="1" t="s">
        <v>10</v>
      </c>
      <c r="AR45" s="1" t="s">
        <v>10</v>
      </c>
      <c r="AS45" s="1" t="s">
        <v>10</v>
      </c>
      <c r="AT45" s="1" t="s">
        <v>10</v>
      </c>
      <c r="AU45" s="1" t="s">
        <v>10</v>
      </c>
      <c r="AY45" s="1" t="s">
        <v>10</v>
      </c>
      <c r="AZ45" s="1" t="s">
        <v>10</v>
      </c>
      <c r="BA45" s="1" t="s">
        <v>10</v>
      </c>
      <c r="BB45" s="1" t="s">
        <v>10</v>
      </c>
    </row>
    <row r="46" spans="22:54" ht="11.25">
      <c r="V46" s="1">
        <v>0.00819672131147541</v>
      </c>
      <c r="W46" s="1" t="s">
        <v>10</v>
      </c>
      <c r="X46" s="1" t="s">
        <v>10</v>
      </c>
      <c r="Y46" s="1" t="s">
        <v>10</v>
      </c>
      <c r="Z46" s="1" t="s">
        <v>10</v>
      </c>
      <c r="AA46" s="1" t="s">
        <v>10</v>
      </c>
      <c r="AB46" s="1" t="s">
        <v>10</v>
      </c>
      <c r="AC46" s="1" t="s">
        <v>10</v>
      </c>
      <c r="AD46" s="1" t="s">
        <v>10</v>
      </c>
      <c r="AE46" s="1" t="s">
        <v>10</v>
      </c>
      <c r="AI46" s="1" t="s">
        <v>10</v>
      </c>
      <c r="AJ46" s="1" t="s">
        <v>10</v>
      </c>
      <c r="AM46" s="1">
        <v>0.012658227848101266</v>
      </c>
      <c r="AN46" s="1" t="s">
        <v>10</v>
      </c>
      <c r="AO46" s="1" t="s">
        <v>10</v>
      </c>
      <c r="AP46" s="1" t="s">
        <v>10</v>
      </c>
      <c r="AQ46" s="1" t="s">
        <v>10</v>
      </c>
      <c r="AR46" s="1" t="s">
        <v>10</v>
      </c>
      <c r="AS46" s="1" t="s">
        <v>10</v>
      </c>
      <c r="AT46" s="1" t="s">
        <v>10</v>
      </c>
      <c r="AU46" s="1" t="s">
        <v>10</v>
      </c>
      <c r="AY46" s="1" t="s">
        <v>10</v>
      </c>
      <c r="AZ46" s="1" t="s">
        <v>10</v>
      </c>
      <c r="BA46" s="1" t="s">
        <v>10</v>
      </c>
      <c r="BB46" s="1" t="s">
        <v>10</v>
      </c>
    </row>
    <row r="47" spans="22:54" ht="11.25">
      <c r="V47" s="1">
        <v>0.4375</v>
      </c>
      <c r="W47" s="1" t="s">
        <v>10</v>
      </c>
      <c r="X47" s="1" t="s">
        <v>10</v>
      </c>
      <c r="Y47" s="1" t="s">
        <v>10</v>
      </c>
      <c r="Z47" s="1" t="s">
        <v>10</v>
      </c>
      <c r="AA47" s="1" t="s">
        <v>10</v>
      </c>
      <c r="AC47" s="1" t="s">
        <v>10</v>
      </c>
      <c r="AD47" s="1" t="s">
        <v>10</v>
      </c>
      <c r="AE47" s="1" t="s">
        <v>10</v>
      </c>
      <c r="AI47" s="1" t="s">
        <v>10</v>
      </c>
      <c r="AJ47" s="1" t="s">
        <v>10</v>
      </c>
      <c r="AM47" s="1">
        <v>0.05714285714285714</v>
      </c>
      <c r="AN47" s="1" t="s">
        <v>10</v>
      </c>
      <c r="AO47" s="1" t="s">
        <v>10</v>
      </c>
      <c r="AP47" s="1" t="s">
        <v>10</v>
      </c>
      <c r="AQ47" s="1" t="s">
        <v>10</v>
      </c>
      <c r="AR47" s="1" t="s">
        <v>10</v>
      </c>
      <c r="AS47" s="1" t="s">
        <v>10</v>
      </c>
      <c r="AT47" s="1" t="s">
        <v>10</v>
      </c>
      <c r="AU47" s="1" t="s">
        <v>10</v>
      </c>
      <c r="AY47" s="1" t="s">
        <v>10</v>
      </c>
      <c r="AZ47" s="1" t="s">
        <v>10</v>
      </c>
      <c r="BA47" s="1" t="s">
        <v>10</v>
      </c>
      <c r="BB47" s="1" t="s">
        <v>10</v>
      </c>
    </row>
    <row r="48" spans="22:54" ht="11.25">
      <c r="V48" s="1">
        <v>0.7622950819672131</v>
      </c>
      <c r="W48" s="1" t="s">
        <v>10</v>
      </c>
      <c r="X48" s="1" t="s">
        <v>10</v>
      </c>
      <c r="Y48" s="1" t="s">
        <v>10</v>
      </c>
      <c r="Z48" s="1" t="s">
        <v>10</v>
      </c>
      <c r="AA48" s="1" t="s">
        <v>10</v>
      </c>
      <c r="AB48" s="1" t="s">
        <v>10</v>
      </c>
      <c r="AC48" s="1" t="s">
        <v>10</v>
      </c>
      <c r="AD48" s="1" t="s">
        <v>10</v>
      </c>
      <c r="AE48" s="1" t="s">
        <v>10</v>
      </c>
      <c r="AG48" s="1" t="s">
        <v>10</v>
      </c>
      <c r="AH48" s="1" t="s">
        <v>10</v>
      </c>
      <c r="AI48" s="1" t="s">
        <v>10</v>
      </c>
      <c r="AJ48" s="1" t="s">
        <v>10</v>
      </c>
      <c r="AM48" s="1">
        <v>0.02857142857142857</v>
      </c>
      <c r="AN48" s="1" t="s">
        <v>10</v>
      </c>
      <c r="AO48" s="1" t="s">
        <v>10</v>
      </c>
      <c r="AP48" s="1" t="s">
        <v>10</v>
      </c>
      <c r="AQ48" s="1" t="s">
        <v>10</v>
      </c>
      <c r="AR48" s="1" t="s">
        <v>10</v>
      </c>
      <c r="AS48" s="1" t="s">
        <v>10</v>
      </c>
      <c r="AT48" s="1" t="s">
        <v>10</v>
      </c>
      <c r="AU48" s="1" t="s">
        <v>10</v>
      </c>
      <c r="AV48" s="1" t="s">
        <v>10</v>
      </c>
      <c r="AZ48" s="1" t="s">
        <v>10</v>
      </c>
      <c r="BA48" s="1" t="s">
        <v>10</v>
      </c>
      <c r="BB48" s="1" t="s">
        <v>10</v>
      </c>
    </row>
    <row r="49" spans="22:54" ht="11.25">
      <c r="V49" s="1">
        <v>0.4375</v>
      </c>
      <c r="W49" s="1" t="s">
        <v>10</v>
      </c>
      <c r="X49" s="1" t="s">
        <v>10</v>
      </c>
      <c r="Y49" s="1" t="s">
        <v>10</v>
      </c>
      <c r="Z49" s="1" t="s">
        <v>10</v>
      </c>
      <c r="AA49" s="1" t="s">
        <v>10</v>
      </c>
      <c r="AB49" s="1" t="s">
        <v>10</v>
      </c>
      <c r="AC49" s="1" t="s">
        <v>10</v>
      </c>
      <c r="AD49" s="1" t="s">
        <v>10</v>
      </c>
      <c r="AE49" s="1" t="s">
        <v>10</v>
      </c>
      <c r="AI49" s="1" t="s">
        <v>10</v>
      </c>
      <c r="AJ49" s="1" t="s">
        <v>10</v>
      </c>
      <c r="AM49" s="1">
        <v>0.08571428571428572</v>
      </c>
      <c r="AN49" s="1" t="s">
        <v>10</v>
      </c>
      <c r="AO49" s="1" t="s">
        <v>10</v>
      </c>
      <c r="AP49" s="1" t="s">
        <v>10</v>
      </c>
      <c r="AQ49" s="1" t="s">
        <v>10</v>
      </c>
      <c r="AR49" s="1" t="s">
        <v>10</v>
      </c>
      <c r="AT49" s="1" t="s">
        <v>10</v>
      </c>
      <c r="AU49" s="1" t="s">
        <v>10</v>
      </c>
      <c r="AV49" s="1" t="s">
        <v>10</v>
      </c>
      <c r="AZ49" s="1" t="s">
        <v>10</v>
      </c>
      <c r="BA49" s="1" t="s">
        <v>10</v>
      </c>
      <c r="BB49" s="1" t="s">
        <v>10</v>
      </c>
    </row>
    <row r="50" spans="22:54" ht="11.25">
      <c r="V50" s="1">
        <v>0.22950819672131148</v>
      </c>
      <c r="W50" s="1" t="s">
        <v>10</v>
      </c>
      <c r="Y50" s="1" t="s">
        <v>10</v>
      </c>
      <c r="Z50" s="1" t="s">
        <v>10</v>
      </c>
      <c r="AA50" s="1" t="s">
        <v>10</v>
      </c>
      <c r="AB50" s="1" t="s">
        <v>10</v>
      </c>
      <c r="AM50" s="1">
        <v>0.6857142857142857</v>
      </c>
      <c r="AP50" s="1" t="s">
        <v>10</v>
      </c>
      <c r="AQ50" s="1" t="s">
        <v>10</v>
      </c>
      <c r="AR50" s="1" t="s">
        <v>10</v>
      </c>
      <c r="AS50" s="1" t="s">
        <v>10</v>
      </c>
      <c r="AT50" s="1" t="s">
        <v>10</v>
      </c>
      <c r="AU50" s="1" t="s">
        <v>10</v>
      </c>
      <c r="AV50" s="1" t="s">
        <v>10</v>
      </c>
      <c r="AZ50" s="1" t="s">
        <v>10</v>
      </c>
      <c r="BA50" s="1" t="s">
        <v>10</v>
      </c>
      <c r="BB50" s="1" t="s">
        <v>10</v>
      </c>
    </row>
    <row r="51" spans="22:54" ht="11.25">
      <c r="V51" s="1">
        <v>0.0625</v>
      </c>
      <c r="W51" s="1" t="s">
        <v>10</v>
      </c>
      <c r="X51" s="1" t="s">
        <v>10</v>
      </c>
      <c r="Y51" s="1" t="s">
        <v>10</v>
      </c>
      <c r="Z51" s="1" t="s">
        <v>10</v>
      </c>
      <c r="AA51" s="1" t="s">
        <v>10</v>
      </c>
      <c r="AB51" s="1" t="s">
        <v>10</v>
      </c>
      <c r="AC51" s="1" t="s">
        <v>10</v>
      </c>
      <c r="AD51" s="1" t="s">
        <v>10</v>
      </c>
      <c r="AE51" s="1" t="s">
        <v>10</v>
      </c>
      <c r="AF51" s="1" t="s">
        <v>10</v>
      </c>
      <c r="AG51" s="1" t="s">
        <v>10</v>
      </c>
      <c r="AH51" s="1" t="s">
        <v>10</v>
      </c>
      <c r="AM51" s="1">
        <v>0.08571428571428572</v>
      </c>
      <c r="AP51" s="1" t="s">
        <v>10</v>
      </c>
      <c r="AQ51" s="1" t="s">
        <v>10</v>
      </c>
      <c r="AR51" s="1" t="s">
        <v>10</v>
      </c>
      <c r="AS51" s="1" t="s">
        <v>10</v>
      </c>
      <c r="AT51" s="1" t="s">
        <v>10</v>
      </c>
      <c r="AU51" s="1" t="s">
        <v>10</v>
      </c>
      <c r="AV51" s="1" t="s">
        <v>10</v>
      </c>
      <c r="AZ51" s="1" t="s">
        <v>10</v>
      </c>
      <c r="BA51" s="1" t="s">
        <v>10</v>
      </c>
      <c r="BB51" s="1" t="s">
        <v>10</v>
      </c>
    </row>
    <row r="52" spans="22:51" ht="11.25">
      <c r="V52" s="1">
        <v>0.5</v>
      </c>
      <c r="X52" s="1" t="s">
        <v>10</v>
      </c>
      <c r="Y52" s="1" t="s">
        <v>10</v>
      </c>
      <c r="Z52" s="1" t="s">
        <v>10</v>
      </c>
      <c r="AA52" s="1" t="s">
        <v>10</v>
      </c>
      <c r="AB52" s="1" t="s">
        <v>10</v>
      </c>
      <c r="AC52" s="1" t="s">
        <v>10</v>
      </c>
      <c r="AD52" s="1" t="s">
        <v>10</v>
      </c>
      <c r="AE52" s="1" t="s">
        <v>10</v>
      </c>
      <c r="AF52" s="1" t="s">
        <v>10</v>
      </c>
      <c r="AG52" s="1" t="s">
        <v>10</v>
      </c>
      <c r="AH52" s="1" t="s">
        <v>10</v>
      </c>
      <c r="AM52" s="1">
        <v>0.02857142857142857</v>
      </c>
      <c r="AN52" s="1" t="s">
        <v>10</v>
      </c>
      <c r="AO52" s="1" t="s">
        <v>10</v>
      </c>
      <c r="AP52" s="1" t="s">
        <v>10</v>
      </c>
      <c r="AQ52" s="1" t="s">
        <v>10</v>
      </c>
      <c r="AR52" s="1" t="s">
        <v>10</v>
      </c>
      <c r="AS52" s="1" t="s">
        <v>10</v>
      </c>
      <c r="AT52" s="1" t="s">
        <v>10</v>
      </c>
      <c r="AU52" s="1" t="s">
        <v>10</v>
      </c>
      <c r="AV52" s="1" t="s">
        <v>10</v>
      </c>
      <c r="AW52" s="1" t="s">
        <v>10</v>
      </c>
      <c r="AX52" s="1" t="s">
        <v>10</v>
      </c>
      <c r="AY52" s="1" t="s">
        <v>10</v>
      </c>
    </row>
    <row r="53" spans="22:51" ht="11.25">
      <c r="V53" s="1">
        <v>0.5</v>
      </c>
      <c r="X53" s="1" t="s">
        <v>10</v>
      </c>
      <c r="Y53" s="1" t="s">
        <v>10</v>
      </c>
      <c r="Z53" s="1" t="s">
        <v>10</v>
      </c>
      <c r="AA53" s="1" t="s">
        <v>10</v>
      </c>
      <c r="AB53" s="1" t="s">
        <v>10</v>
      </c>
      <c r="AM53" s="1">
        <v>0.44</v>
      </c>
      <c r="AO53" s="1" t="s">
        <v>10</v>
      </c>
      <c r="AP53" s="1" t="s">
        <v>10</v>
      </c>
      <c r="AQ53" s="1" t="s">
        <v>10</v>
      </c>
      <c r="AR53" s="1" t="s">
        <v>10</v>
      </c>
      <c r="AS53" s="1" t="s">
        <v>10</v>
      </c>
      <c r="AT53" s="1" t="s">
        <v>10</v>
      </c>
      <c r="AU53" s="1" t="s">
        <v>10</v>
      </c>
      <c r="AV53" s="1" t="s">
        <v>10</v>
      </c>
      <c r="AW53" s="1" t="s">
        <v>10</v>
      </c>
      <c r="AX53" s="1" t="s">
        <v>10</v>
      </c>
      <c r="AY53" s="1" t="s">
        <v>10</v>
      </c>
    </row>
    <row r="54" spans="22:51" ht="11.25">
      <c r="V54" s="1">
        <v>0.30434782608695654</v>
      </c>
      <c r="AM54" s="1">
        <v>0.08</v>
      </c>
      <c r="AN54" s="1" t="s">
        <v>10</v>
      </c>
      <c r="AO54" s="1" t="s">
        <v>10</v>
      </c>
      <c r="AP54" s="1" t="s">
        <v>10</v>
      </c>
      <c r="AQ54" s="1" t="s">
        <v>10</v>
      </c>
      <c r="AR54" s="1" t="s">
        <v>10</v>
      </c>
      <c r="AS54" s="1" t="s">
        <v>10</v>
      </c>
      <c r="AT54" s="1" t="s">
        <v>10</v>
      </c>
      <c r="AU54" s="1" t="s">
        <v>10</v>
      </c>
      <c r="AV54" s="1" t="s">
        <v>10</v>
      </c>
      <c r="AW54" s="1" t="s">
        <v>10</v>
      </c>
      <c r="AX54" s="1" t="s">
        <v>10</v>
      </c>
      <c r="AY54" s="1" t="s">
        <v>10</v>
      </c>
    </row>
    <row r="55" spans="22:51" ht="11.25">
      <c r="V55" s="1">
        <v>0.47058823529411764</v>
      </c>
      <c r="AM55" s="1">
        <v>0.0196078431372549</v>
      </c>
      <c r="AN55" s="1" t="s">
        <v>10</v>
      </c>
      <c r="AO55" s="1" t="s">
        <v>10</v>
      </c>
      <c r="AP55" s="1" t="s">
        <v>10</v>
      </c>
      <c r="AQ55" s="1" t="s">
        <v>10</v>
      </c>
      <c r="AR55" s="1" t="s">
        <v>10</v>
      </c>
      <c r="AS55" s="1" t="s">
        <v>10</v>
      </c>
      <c r="AT55" s="1" t="s">
        <v>10</v>
      </c>
      <c r="AU55" s="1" t="s">
        <v>10</v>
      </c>
      <c r="AV55" s="1" t="s">
        <v>10</v>
      </c>
      <c r="AW55" s="1" t="s">
        <v>10</v>
      </c>
      <c r="AX55" s="1" t="s">
        <v>10</v>
      </c>
      <c r="AY55" s="1" t="s">
        <v>10</v>
      </c>
    </row>
    <row r="56" spans="22:51" ht="11.25">
      <c r="V56" s="1">
        <v>0.6956521739130435</v>
      </c>
      <c r="AM56" s="1">
        <v>0.04</v>
      </c>
      <c r="AP56" s="1" t="s">
        <v>10</v>
      </c>
      <c r="AQ56" s="1" t="s">
        <v>10</v>
      </c>
      <c r="AR56" s="1" t="s">
        <v>10</v>
      </c>
      <c r="AS56" s="1" t="s">
        <v>10</v>
      </c>
      <c r="AT56" s="1" t="s">
        <v>10</v>
      </c>
      <c r="AU56" s="1" t="s">
        <v>10</v>
      </c>
      <c r="AV56" s="1" t="s">
        <v>10</v>
      </c>
      <c r="AW56" s="1" t="s">
        <v>10</v>
      </c>
      <c r="AX56" s="1" t="s">
        <v>10</v>
      </c>
      <c r="AY56" s="1" t="s">
        <v>10</v>
      </c>
    </row>
    <row r="57" spans="22:51" ht="11.25">
      <c r="V57" s="1">
        <v>0.5294117647058824</v>
      </c>
      <c r="AM57" s="1">
        <v>0.28</v>
      </c>
      <c r="AP57" s="1" t="s">
        <v>10</v>
      </c>
      <c r="AQ57" s="1" t="s">
        <v>10</v>
      </c>
      <c r="AR57" s="1" t="s">
        <v>10</v>
      </c>
      <c r="AS57" s="1" t="s">
        <v>10</v>
      </c>
      <c r="AT57" s="1" t="s">
        <v>10</v>
      </c>
      <c r="AU57" s="1" t="s">
        <v>10</v>
      </c>
      <c r="AW57" s="1" t="s">
        <v>10</v>
      </c>
      <c r="AX57" s="1" t="s">
        <v>10</v>
      </c>
      <c r="AY57" s="1" t="s">
        <v>10</v>
      </c>
    </row>
    <row r="58" spans="39:51" ht="11.25">
      <c r="AM58" s="1">
        <v>0.04</v>
      </c>
      <c r="AN58" s="1" t="s">
        <v>10</v>
      </c>
      <c r="AO58" s="1" t="s">
        <v>10</v>
      </c>
      <c r="AP58" s="1" t="s">
        <v>10</v>
      </c>
      <c r="AQ58" s="1" t="s">
        <v>10</v>
      </c>
      <c r="AR58" s="1" t="s">
        <v>10</v>
      </c>
      <c r="AS58" s="1" t="s">
        <v>10</v>
      </c>
      <c r="AT58" s="1" t="s">
        <v>10</v>
      </c>
      <c r="AU58" s="1" t="s">
        <v>10</v>
      </c>
      <c r="AV58" s="1" t="s">
        <v>10</v>
      </c>
      <c r="AW58" s="1" t="s">
        <v>10</v>
      </c>
      <c r="AX58" s="1" t="s">
        <v>10</v>
      </c>
      <c r="AY58" s="1" t="s">
        <v>10</v>
      </c>
    </row>
    <row r="59" spans="39:40" ht="11.25">
      <c r="AM59" s="1">
        <v>0.12</v>
      </c>
      <c r="AN59" s="1" t="s">
        <v>10</v>
      </c>
    </row>
    <row r="60" ht="11.25">
      <c r="AM60" s="1">
        <v>0.9117647058823529</v>
      </c>
    </row>
    <row r="61" ht="11.25">
      <c r="AM61" s="1">
        <v>0.06862745098039216</v>
      </c>
    </row>
    <row r="62" ht="11.25">
      <c r="AM62" s="1">
        <v>0.09375</v>
      </c>
    </row>
    <row r="63" ht="11.25">
      <c r="AM63" s="1">
        <v>0.875</v>
      </c>
    </row>
    <row r="64" ht="11.25">
      <c r="AM64" s="1">
        <v>0.03125</v>
      </c>
    </row>
    <row r="65" ht="11.25">
      <c r="AM65" s="1">
        <v>0.02857142857142857</v>
      </c>
    </row>
    <row r="66" spans="39:41" ht="11.25">
      <c r="AM66" s="1">
        <v>0.08</v>
      </c>
      <c r="AO66" s="1" t="s">
        <v>10</v>
      </c>
    </row>
    <row r="67" spans="39:41" ht="11.25">
      <c r="AM67" s="1">
        <v>0.28</v>
      </c>
      <c r="AO67" s="1" t="s">
        <v>10</v>
      </c>
    </row>
    <row r="68" spans="39:41" ht="11.25">
      <c r="AM68" s="1">
        <v>0.64</v>
      </c>
      <c r="AO68" s="1" t="s">
        <v>10</v>
      </c>
    </row>
    <row r="69" spans="39:41" ht="11.25">
      <c r="AM69" s="1">
        <v>0.02564102564102564</v>
      </c>
      <c r="AO69" s="1" t="s">
        <v>10</v>
      </c>
    </row>
    <row r="70" spans="39:41" ht="11.25">
      <c r="AM70" s="1">
        <v>0.41025641025641024</v>
      </c>
      <c r="AO70" s="1" t="s">
        <v>10</v>
      </c>
    </row>
    <row r="71" spans="39:41" ht="11.25">
      <c r="AM71" s="1">
        <v>0.46153846153846156</v>
      </c>
      <c r="AO71" s="1" t="s">
        <v>10</v>
      </c>
    </row>
    <row r="72" spans="39:40" ht="11.25">
      <c r="AM72" s="1">
        <v>0.02564102564102564</v>
      </c>
      <c r="AN72" s="1" t="s">
        <v>10</v>
      </c>
    </row>
    <row r="73" ht="11.25">
      <c r="AM73" s="1">
        <v>0.05128205128205128</v>
      </c>
    </row>
    <row r="74" ht="11.25">
      <c r="AM74" s="1">
        <v>0.02564102564102564</v>
      </c>
    </row>
    <row r="75" ht="11.25">
      <c r="AM75" s="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Vázquez</dc:creator>
  <cp:keywords/>
  <dc:description/>
  <cp:lastModifiedBy>visitor</cp:lastModifiedBy>
  <dcterms:created xsi:type="dcterms:W3CDTF">2001-01-30T15:54:45Z</dcterms:created>
  <dcterms:modified xsi:type="dcterms:W3CDTF">2003-09-03T18:41:51Z</dcterms:modified>
  <cp:category/>
  <cp:version/>
  <cp:contentType/>
  <cp:contentStatus/>
</cp:coreProperties>
</file>